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7995" windowHeight="7590" tabRatio="744" activeTab="0"/>
  </bookViews>
  <sheets>
    <sheet name="48 Y 67 OCTUBRE- DICIEMBRE 2017" sheetId="1" r:id="rId1"/>
    <sheet name="58.IMPORTE MÁS 100.000 € (4 tri" sheetId="2" r:id="rId2"/>
    <sheet name="68.OBRAS IMPORTSup 60.000(4 tri" sheetId="3" r:id="rId3"/>
    <sheet name="53. ESTADISTICA ANUAL" sheetId="4" r:id="rId4"/>
  </sheets>
  <definedNames>
    <definedName name="_xlnm.Print_Area" localSheetId="0">'48 Y 67 OCTUBRE- DICIEMBRE 2017'!$A$1:$M$32</definedName>
    <definedName name="_xlnm.Print_Area" localSheetId="1">'58.IMPORTE MÁS 100.000 € (4 tri'!$A$1:$D$11</definedName>
    <definedName name="_xlnm.Print_Area" localSheetId="2">'68.OBRAS IMPORTSup 60.000(4 tri'!$A$1:$D$9</definedName>
  </definedNames>
  <calcPr fullCalcOnLoad="1"/>
</workbook>
</file>

<file path=xl/sharedStrings.xml><?xml version="1.0" encoding="utf-8"?>
<sst xmlns="http://schemas.openxmlformats.org/spreadsheetml/2006/main" count="378" uniqueCount="218">
  <si>
    <t>DOUE</t>
  </si>
  <si>
    <t>Operaciones con principales proveedores, adjudicatarios y contratistas del Ayuntamiento de Fuenlabrada</t>
  </si>
  <si>
    <t>Nº 
licitadores</t>
  </si>
  <si>
    <t>Relación de empresas que han realizado las obras públicas más importantes del Ayuntamiento de Fuenlabrada</t>
  </si>
  <si>
    <t>Asunto objeto del contrato</t>
  </si>
  <si>
    <t>nº de expediente</t>
  </si>
  <si>
    <t>importe de adjudicación</t>
  </si>
  <si>
    <t>Sistema de adj.: C,CM,PN, S</t>
  </si>
  <si>
    <t>Empresas licitadoras</t>
  </si>
  <si>
    <t>Formalización</t>
  </si>
  <si>
    <t>Duración 
contrato</t>
  </si>
  <si>
    <t>REG. ARMONIZADA</t>
  </si>
  <si>
    <t>PA</t>
  </si>
  <si>
    <t>Tipo de contrato</t>
  </si>
  <si>
    <t>Medio publicación</t>
  </si>
  <si>
    <t>BOE</t>
  </si>
  <si>
    <t>ADQ. CENTRALIZADA</t>
  </si>
  <si>
    <t>Fecha 
Adjudicación</t>
  </si>
  <si>
    <t>Adjudicatario nombre /  Razón social</t>
  </si>
  <si>
    <t>importe del 
presupuesto</t>
  </si>
  <si>
    <t>PN EXCLUSIVIDAD</t>
  </si>
  <si>
    <t>SERVICIO</t>
  </si>
  <si>
    <t>SUMINISTRO</t>
  </si>
  <si>
    <t>KYOCERA DOCUMENT SOLUTIONS ESPAÑA, S.A.U.</t>
  </si>
  <si>
    <t>CANON ESPAÑA, S.A.</t>
  </si>
  <si>
    <t>OBRAS</t>
  </si>
  <si>
    <t>ADMINISTRATIVO ESPECIAL</t>
  </si>
  <si>
    <t>2 años prorrogable</t>
  </si>
  <si>
    <t>4 años prorrogable</t>
  </si>
  <si>
    <t>1 año prorrogable</t>
  </si>
  <si>
    <t>SIN PUBLICIDAD</t>
  </si>
  <si>
    <t>EL CORTE INGLES, S.A.</t>
  </si>
  <si>
    <t>400.000,00 (330.578,51 +21%IVA 69.421,49)</t>
  </si>
  <si>
    <t>150.000,00 (123.966,94 +21%IVA 26.033,06)</t>
  </si>
  <si>
    <t>E.28.C.17 LOTE I</t>
  </si>
  <si>
    <t>SERVICIO DE MONTAJE Y MANTENIMIENTO ELECTRICO DE FIESTAS DE BARRIO-SEMANAS CULTURALES Y OTRAS ACTIVIDADES EN LA VIA PUBLICA EN EL TERMINO MUNICIPAL DE FUENLABRADA, DIVIDIDO EN DOS LOTES.  LOTE 1: ZONA ESTE Y LOTE 2: ZONA OESTE</t>
  </si>
  <si>
    <t>BBR INSTALACIONES, S.L.</t>
  </si>
  <si>
    <t>528.212,56 (436.539,31+ 21% IVA 91.673,25)</t>
  </si>
  <si>
    <t>417.287,92 (344.866,05+ 21% IVA 72.421,87)</t>
  </si>
  <si>
    <t>E.28.C.17 LOTE II</t>
  </si>
  <si>
    <t>358.089,40 (295.941,65 + 21% IVA 62.147,75)</t>
  </si>
  <si>
    <t>282.892,62 (233.793,90 + 21% IVA 49.096,72)</t>
  </si>
  <si>
    <t>1. BBR INSTALACIONES, S.L.</t>
  </si>
  <si>
    <t>SUMINISTRO EN ARRENDAMIENTO DE INFRAESTRUCTURAS PARA FESTEJOS, DIVIDIDO EN TRES LOTES. LOTE 1: CARPAS, LOTE 2: ESCENARIOS, BARRERAS ANTIAVALANCHA Y PLATAFORMAS Y LOTE 3: CAMERINOS Y VALLAS DE AISLAMIENTO RECINTO DE CONCIERTOS</t>
  </si>
  <si>
    <t>INFRAESTRUCTURA Y DESARROLLO DE ESPECTACULOS Y ACONTECIMIENTOS, S.L.</t>
  </si>
  <si>
    <t>121.813,12 € (100.672,00+ 21% IVA 21.141,12)</t>
  </si>
  <si>
    <t>FRIENDS GROUP TECNICAS DEL ESPECTACULO, S.L.</t>
  </si>
  <si>
    <t>208.313,14 (172.159,62 + 21% IVA 36.153,52)</t>
  </si>
  <si>
    <t>35.120,00 € (29.024,79 + 21% IVA 6.095,21)</t>
  </si>
  <si>
    <t>E.34.C.17</t>
  </si>
  <si>
    <t>SERVICIO DE COORDINACION EN MATERIA DE SEGURIDAD Y SALUD</t>
  </si>
  <si>
    <t>370.000,00 (305.785,12 +21%IVA 64.214,88)</t>
  </si>
  <si>
    <t>C.28.C.16</t>
  </si>
  <si>
    <t>SUMINISTRO DE PRENDAS DE VESTUARIO Y DEMAS EQUIPAMIENTOS UNIPERSONALES PARA EL SERVICIO DE POLICIA LOCAL</t>
  </si>
  <si>
    <t>INGENIERIA Y PREVENCION DE RIESGOS, S.L.</t>
  </si>
  <si>
    <t>SATARA SEGURIDAD, S.L.</t>
  </si>
  <si>
    <t>A.20.C.17</t>
  </si>
  <si>
    <t>OBRAS DE EJECUCION DE MUROS DE CERRAMIENTO DE LAS PISTAS CUBIERTAS DE FUTBOL SALA EN LA CIUDAD DEPORTIVA "FERNANDO TORRES"</t>
  </si>
  <si>
    <t>ACSA OBRAS E INFRAESTRUCTURAS, S.A.U.</t>
  </si>
  <si>
    <t>353.470,14 (292.124,08+21% IVA 61.346,06)</t>
  </si>
  <si>
    <t>C.12.C.17 LOTE II</t>
  </si>
  <si>
    <t>132.694,65: ARRENDAMIENTO 84.700,00 (70.000,00+21% IVA 14.700,00) MTTO 47.994,65 (39.665,00+21% IVA 21% 8.329,65 )</t>
  </si>
  <si>
    <t>C.12.C.17 LOTE III</t>
  </si>
  <si>
    <t>22.827,86 ARRENDAMIENT 12.100,00 (10.000,00+ 21% IVA  2.100,00) MTTO 10.727,86 (8.866,00+ 21% IVA 1.861,86)</t>
  </si>
  <si>
    <t>C.12.C.17 LOTE I</t>
  </si>
  <si>
    <t>85.261,44: ARRENDAM. 73.161,44 (60.464,00 + 21% IVA 12.697,44 ) MTTO 12.100,00 (10.000,00+ 21% IVA 2.100,00)</t>
  </si>
  <si>
    <t>A.16.C.17</t>
  </si>
  <si>
    <t>OBRAS DE RENOVACION DE LAS LOSETAS DE MOQUETA AUTOPORTANTE, POR LOSETAS DE PVC AUTOPORTANTE, DEL EDIFICIO DEL AYUNTAMIENTO</t>
  </si>
  <si>
    <t>CESPA GESTIÓN DE RESIDUOS, S.A.</t>
  </si>
  <si>
    <t>342.120,24 (282.744,00 +21%IVA 59.376,24)</t>
  </si>
  <si>
    <t>100.806,36 (83.311,01+ 21% IVA 17.495,32)</t>
  </si>
  <si>
    <t>E.37.C.17</t>
  </si>
  <si>
    <t>ACTUALIZACION DEL SOFTWARE Y SOPORTE TECNICO DEL APLICATIVO GESPOL</t>
  </si>
  <si>
    <t>APLICACIONES GESPOL, S.L.</t>
  </si>
  <si>
    <t>7.663,33 (6.333,33 +21% IVA 1.330,00)</t>
  </si>
  <si>
    <t>E.12.C.17</t>
  </si>
  <si>
    <t>SERVICIO DE TELECOMUNICACIONES DEL AYUNTAMIENTO DE FUENLABRADA Y POR ADHESION DE SUS ORGANISMOS AUTONOMOS (PMD, PMC, CIFE, IMLS Y OTAF)</t>
  </si>
  <si>
    <t>UTE: TELEFONICA ESPAÑA, S.A.U. Y TELEFONICA MOVILES ESPAÑA, S.A.U.</t>
  </si>
  <si>
    <t>2.335.905,00 (1.930.500,00 +21% 405.405,00)</t>
  </si>
  <si>
    <t>E.42.C.17</t>
  </si>
  <si>
    <t>SERVICIO DE ACTUALIZACION Y SOPORTE TECNICO DEL SOFTWARE DE GESTION DE LA POBLACION, UNIT4 SPAI-PMH, QUE DA SOPORTE AL PADRON MUNICIPAL DE HABITANTES</t>
  </si>
  <si>
    <t>SPAI INNOVA ASTIGITAS, S.L.</t>
  </si>
  <si>
    <t>14.858,06 (12.279,39 +21% IVA 2.578,67)</t>
  </si>
  <si>
    <t>1 años prorrogable</t>
  </si>
  <si>
    <t>2 meses desde acta comprobación replanteo</t>
  </si>
  <si>
    <t>3 semanas desde acta comprobación replanteo</t>
  </si>
  <si>
    <t xml:space="preserve">1. RENTA DE MAQUINARIA, S.L.U.
2. INFRAESTRUCTURA Y DESARROLLO DE ESPECTÁCULOS Y ACONTECIMIENTOS, S.L.
3. ESPECTÁCULOS GRUPO CERO, S.L.
4. JOSÉ MANUEL VIÑUELA GARCÍA.
5. PRODUCCIONES MULTIPLE, S.L.L.
6. FRIENDS GROUP, S.L.
</t>
  </si>
  <si>
    <t xml:space="preserve">1. INSTITUTO DE SOLDADURA E QUALIDADE, S.A.   
2. UTE: DARZAL CONSULTORIA Y PREVENCION S.L y SEGURINCO, S.L.
3. INGENIERIA Y PREVENCION DE RIESGOS, S.L.   
4. COORDINACIÓN DE SEGURIDAD Y PROYECTOS, S.A.
5. INVESTIGACION Y CONTROL DE CALIDAD, S.A. (INCOSA)
6. CEMOSA INGENIERIA Y CONTROL S.A   
</t>
  </si>
  <si>
    <t xml:space="preserve">1. INSIGNA UNIFORMES, S.L.
2. SATARA SEGURIDAD, S.L.
</t>
  </si>
  <si>
    <t xml:space="preserve">1. ACSA, OBRAS E INFRAESTRUCTURAS, S.A.U.
2. TECYR, CONSTRUCCIONES Y REPARACIONES, S.A.
3. PROFORMA EJECUCIÓN DE OBRAS Y RESTAURACIONES, S.L.
</t>
  </si>
  <si>
    <t xml:space="preserve">1. CONSTRUCTIA OBRAS E INGENIERÍA, S.L.
2. CMG AGUA Y ENERGÍA, S.L.
3. MOQUETAS ASAN, S.A.
4. CESPA GESTIÓN DE RESÍDUOS, S.A.
</t>
  </si>
  <si>
    <t>1. APLICACIONES GESPOL, S.L.</t>
  </si>
  <si>
    <t>1. SPAI INNOVA ASTIGITAS, S.L.</t>
  </si>
  <si>
    <t>Baja del 43,21% a todos los precios unitarios del proyecto y hasta gasto máximo aprobado de 370.000,00 (305.785,12 +21%IVA 64.214,88)</t>
  </si>
  <si>
    <t>Baja del 16% a todos los precios unitarios y hasta gasto máximo aprobado de 150.000,00 (123.966,94 +21%IVA 26.033,06)</t>
  </si>
  <si>
    <t>C.29.C.17</t>
  </si>
  <si>
    <t>ADQUISICION CENTRALIZADA PARA SUMINISTRO DE SISTEMA DE ALMACENAMIENTO (SRD) PARA LOS SISTEMAS DE INFORMACION CORPORATIVA</t>
  </si>
  <si>
    <t>INTERNATIONAL PERIFERICOS Y MEMORIAS ESPAÑA, S.L.</t>
  </si>
  <si>
    <t>108.659,57 (89.801,30 +21%IVA 18.858,27)</t>
  </si>
  <si>
    <t>ADQUISICION CENTRALIZADA PARA SUMINISTRO DE EQUIPOS DE USUSARIO: 70 ORDENADORES, 8 IMPRESORAS, 5 EQUIPOS MULTIFUNCION, 25 PORTATILES Y 10 ESCANERES</t>
  </si>
  <si>
    <t>C.30.C.17 LOTE II</t>
  </si>
  <si>
    <t>13.905,70 (11.492,31 +21%IVA 2.413,39)</t>
  </si>
  <si>
    <t>C.30.C.17 LOTE III</t>
  </si>
  <si>
    <t>30.306,87 (25.047,00 +21%IVA 5.259,87)</t>
  </si>
  <si>
    <t>C.30.C.17 LOTE IV</t>
  </si>
  <si>
    <t>4.396,29 (3.633,30 +21%IVA 762,99)</t>
  </si>
  <si>
    <t>G.8.C.17</t>
  </si>
  <si>
    <t>SERVICIO DE PODOLOGIA PARA LOS TRES CENTROS DE MAYORES DEL AYUNTAMIENTO DE FUENLABRADA, "RAMON RUBIAL", "LORANCA" Y "FERRER I GUARDIA"</t>
  </si>
  <si>
    <t>ANTONIO FELIX MARTINEZ</t>
  </si>
  <si>
    <t>44.140,80 (Exento de IVA)</t>
  </si>
  <si>
    <t>2,85 € X SERVICIO HASTA EL GASTO TOTAL APROBADO  44.140,80 (Exento de IVA)</t>
  </si>
  <si>
    <t>G.13.C.17</t>
  </si>
  <si>
    <t>ENAJENACION DIRECTA DE SUELO Y APROVECHAMIENTO URBANISTICO DEL COEFICIENTE 25,44% DE LA PARCELA 2.3.13 DEL PP II-2 Y APR-12</t>
  </si>
  <si>
    <t>FAUSCAN CARFER, S.L.</t>
  </si>
  <si>
    <t>30.291,38 (25.034,20 +21%IVA 5.257,18)</t>
  </si>
  <si>
    <t>ENAJENACION EN ADJUD. DIRECTA</t>
  </si>
  <si>
    <t>G.18.C.16</t>
  </si>
  <si>
    <t>ENAJENACION DIRECTA DE SUELO Y APROVECHAMIENTO URBANISTICO DEL COEFICIENTE 30,97% DE LA PARCELA 2.3.8 DEL PP II-2 Y APR-12</t>
  </si>
  <si>
    <t>36.048,80 (29.792,40 +21%IVA 6.256,40)</t>
  </si>
  <si>
    <t>C.18.C.17 (PMC)</t>
  </si>
  <si>
    <t>SUMINISTRO DE MATERIAL DE PAPELERIA PARA OFICINA Y TALLERES DEL PATRONATO MUNICIPAL DE CULTURA</t>
  </si>
  <si>
    <t>GRUPO DISOFIC, S.L.U</t>
  </si>
  <si>
    <t>50.000,00 (41.322,31 + 21%IVA 8.677,69)</t>
  </si>
  <si>
    <t>G.2.C.17</t>
  </si>
  <si>
    <t>CONTRATO PATRIMONIAL DE CONCESION ADMINISTRATIVA DEL USO PRIVATIVO DE BIENES DE DOMINIO PUBLICO, CONSISTENTE EN LA EXPLOTACION DE LAS INSTALACIONES DE HOSTELERIA Y RESTAURACION EN EL PARQUE DEL LAGO DEL BARRIO DE LORANCA, EN FUENLABRADA</t>
  </si>
  <si>
    <t>JULIO CESAR HERRAEZ PARRAGA</t>
  </si>
  <si>
    <t>CANON ANUAL 14.013,53 Exento IVA</t>
  </si>
  <si>
    <t>CANON ANUAL 22.524,00 (EXENTO DE IVA)</t>
  </si>
  <si>
    <t>G.15.C.17</t>
  </si>
  <si>
    <t>SUMINISTRO EN ARRENDAMIENTO DE 10 CARROZAS ARTISTICAS PARA LA CABALGATA DE REYES 2018</t>
  </si>
  <si>
    <t>ARTEFICTICIO.PER, S.L.L</t>
  </si>
  <si>
    <t>37.510,00 (31.000,00 +21%IVA 6.510,00)</t>
  </si>
  <si>
    <t>C.20.C.17</t>
  </si>
  <si>
    <t>SUMINISTRO DE ELEMENTOS DE MOBILIARIO URBANO-CONTROL DE ACCESOS PARA EL AYTO. DE FUENLABRADA</t>
  </si>
  <si>
    <t>INSTALACIONES Y MANTENIMIENTOS MAGAR, S.L.</t>
  </si>
  <si>
    <t>100.000,00 (82.644,63 + 21%IVA 17.355,37)</t>
  </si>
  <si>
    <t>C.23.C.17</t>
  </si>
  <si>
    <t>SUMINISTRO DE EQUIPOS DE PROTECCION INDIVIDUAL PARA EL CUERPO DE BOMBEROS DEL AYUNTAMIENTO DE FUENLABRADA</t>
  </si>
  <si>
    <t>SAFY SEGURIDAD, S.L.</t>
  </si>
  <si>
    <t>61.946,76 (51.195,67 +21%IVA 10.751,09)</t>
  </si>
  <si>
    <t>CONTRATO PATRIMONIAL</t>
  </si>
  <si>
    <t>ENAJENACIÓN BIENES PATRIMONIALES</t>
  </si>
  <si>
    <t xml:space="preserve">1. CENTRO MÉDICO EL ABEDUL, S.L.
2. ANTONIO FÉLIX MARTINEZ.
3. EULEN SERVICIOS SOCIOSANITARIOS, S.A.
4. GESTIÓN SERVICIOS MÉDICO-SANITARIOS CM, S.L.
</t>
  </si>
  <si>
    <t>D. JESUS GAROZ MAYORAL y Dª MARTA VALDIVIESO CACERES</t>
  </si>
  <si>
    <t>D. JESUS GAROZ MAYORAL Y Dª MARTA VALDIVIESO CACERES</t>
  </si>
  <si>
    <t>2 AÑOS PRORROGABLE</t>
  </si>
  <si>
    <t>15 años prorrogable</t>
  </si>
  <si>
    <t xml:space="preserve">1. OFIPAPEL CENTER, S.L.
2. PMC GRUP 1985, S.A.
3. VASCO INFORMÁTICA, S.L.
4. LUCAS ROJAS, S.L.
5. GRUPO DISOFIC, S.L.U.
</t>
  </si>
  <si>
    <t xml:space="preserve">1. JULIO CESAR HERRÁEZ PÁRRAGA
2. RICARDO MARTÍNEZ JIMÉNEZ
</t>
  </si>
  <si>
    <t xml:space="preserve">1. INSTALACIONES Y MANTENIMIENTOS MAGAR, S.L.
2. MECANIZACIÓN INDUSTRIAL DE FUENLABRADA, S.A.L.
3. MOYCOSA, S.A.
4. TARIFER SERVICIOS, S.L.
5. NOVATILU, S.L.
</t>
  </si>
  <si>
    <t>Octubre- Diciembre 2017
De importe superior a 60.000,00 Euros anuales</t>
  </si>
  <si>
    <t>octubre - diciembre 2017
De importe superior a 100.000 Euros anuales</t>
  </si>
  <si>
    <t>dos años prorrogable</t>
  </si>
  <si>
    <t>treinta días</t>
  </si>
  <si>
    <t>un año prorrogable</t>
  </si>
  <si>
    <t>E.41.C.17</t>
  </si>
  <si>
    <t>SERVICIO DE ALOJAMIENTO, INSTALACION, CONFIGURACION Y SOPORTE DE LOS SERVIDORES NECESARIOS PARA DAR ACCESO DESDE INTERNET A LAS DISTINTAS APLICACIONES WEB DEL AYTO. DE FUENLABRADA Y UN SERVICIO DE RECUPERACION ANTE DESASTRES</t>
  </si>
  <si>
    <t>SISTEMAS AVANZADOS DE TECNOLOGIA, S.A.</t>
  </si>
  <si>
    <t>78.650,00 (65.000,00 +21%IVA 13.650,00)</t>
  </si>
  <si>
    <t>75.504,00 (62.400,00+21% IVA 13.104,00)</t>
  </si>
  <si>
    <t>E.40.C.17</t>
  </si>
  <si>
    <t>SERVICIO DE ASESORIA JURIDICA A MUJERES Y A VICTIMAS DE VIOLENCIA DE GENERO PARA LA CONCEJALIA DE IGUALDAD</t>
  </si>
  <si>
    <t>DELFO, DESARROLLO LABORAL Y FORMACION, S.L.</t>
  </si>
  <si>
    <t>61.574,40 (55.976,73 +10%IVA 5.597,67)</t>
  </si>
  <si>
    <t>51.559,20 (46.872,00 + 10% IVA 4.687,20)</t>
  </si>
  <si>
    <t>E.39.C.17</t>
  </si>
  <si>
    <t>SERVICIO DE PUNTO DE ACTIVACION EMPRESARIAL PARA EMPRENDEDORAS Y EMPRESARIAS, ASI COMO LA PUESTA EN MARCHA DE UNA RED DE EMPRESARIAS Y EMPRENDEDORAS DE CONTACTO PROFESIONAL EN LA CONCEJALÍA DE IGUALDAD</t>
  </si>
  <si>
    <t>FUNDACION MUJERES</t>
  </si>
  <si>
    <t>18.770,87 (15.513,12 + 21 % IVA 3.257,75</t>
  </si>
  <si>
    <t>13.960,00 EXENTO DE IVA</t>
  </si>
  <si>
    <t>E.36.C.17</t>
  </si>
  <si>
    <t>SERVICO PARA LA CONSTRUCCION DE LA APLICACION INFORMATICA "AFSOCIALES" PARA LA GESTION DE EXPEDIENTES ELECTRONICOS DE BIENESTAR SOCIAL</t>
  </si>
  <si>
    <t>SERVICIOS MICROINFORMATICA, S.A.</t>
  </si>
  <si>
    <t>174.205,96 (143.971,87 +21%IVA 30.234,09)</t>
  </si>
  <si>
    <t>130.654,47 (107.978,90+21% IVA 22.675,57)</t>
  </si>
  <si>
    <t>E.23.C.17</t>
  </si>
  <si>
    <t>SERVICIO DE CERTIFICACION ELECTRONICA PARA EL AYUNTAMIENTO DE FUENLABRADA Y SUS ORGANISMOS AUTONOMOS</t>
  </si>
  <si>
    <t>AC CAMERFIRMA, S.A.</t>
  </si>
  <si>
    <t>53.605,40 (44.301,98 +21%IVA 9.303,42)</t>
  </si>
  <si>
    <t>C.26.C.17</t>
  </si>
  <si>
    <t>SUMINISTRO DE CARAMELOS PARA LA CABALGATA DE REYES Y FIESTAS PATRONALES DE FUENLABRADA (2018-2019)</t>
  </si>
  <si>
    <t>VALSONS TRADERS EXPORTACIONES, S.L.</t>
  </si>
  <si>
    <t>115.766,50 (105.242,27 +10%IVA 10.524,23)</t>
  </si>
  <si>
    <t>103.451,95 (94.047,23+10%IVA 9.404,72)</t>
  </si>
  <si>
    <t>G.14.C.17</t>
  </si>
  <si>
    <t>ENAJENACION DIRECTA DE SUELO Y APROVECHAMIENTO URBANISTICO DEL COEFICIENTE 5,59% DE LA PARCELA 5.3 DEL PP II-2 Y APR-12</t>
  </si>
  <si>
    <t>D. DOMINGO HERNANDEZ MARTIN</t>
  </si>
  <si>
    <t>33.299,93 (27.520,60 +21%IVA 5.779,33)</t>
  </si>
  <si>
    <t xml:space="preserve">1. DELFO, DESARROLLO LABORAL Y FORMACIÓN, S.L.
2. CELIA GARCÍA GARCÍA
3. IBERJURIS ABOGADOS, S.L.P.
4. CAROLINA ÁLVAREZ ACEITUNO
5. NEREA PÉREZ LIZUNDIA
</t>
  </si>
  <si>
    <t>FUNDACIÓN MUJERES</t>
  </si>
  <si>
    <t xml:space="preserve">1. SERVICIOS HOSTELEROS MARIN, S.L
2. HJL COMERCIAL SERVICES SIGLO XXI, S.L
3. MULTIGESTION INTEGRA, S.L
4. VALSONS TRADERS EXPORTACIONES, S.L.
</t>
  </si>
  <si>
    <t>3 AÑOS PRORROGABLE</t>
  </si>
  <si>
    <t>ocho meses</t>
  </si>
  <si>
    <t>ACSA OBRAS E INFRAESTRUCTURAS, S.A.</t>
  </si>
  <si>
    <t>UTE: TELEFONICA DE ESPAÑA, S.A.U - TELEFONICA MOVILES ESPAÑA, S.A.U UNION TEMPORAL DE EMPRESAS , LEY 18/1982 DE 26 DE MAYO Y LEY 12/1991 DE 29 DE ABRIL (abreviadmente UTE TdE-TME DLXXXVI)</t>
  </si>
  <si>
    <t>2.395.800,00 (1.980.000,00 +21%IVA 415.800,00)</t>
  </si>
  <si>
    <t>1. UTE: TELEFÓNICA DE ESPAÑA, S.A. UNIPERSONAL Y TELEFÓNICA MÓVILES ESPAÑA, S.A. UNIPERSONAL
2. VODAFONE-ESPAÑA, S.A.U.</t>
  </si>
  <si>
    <t>Estadística sobre el porcentaje en volumen de expedientes licitados de Contratos, 
según tipo de procedimiento y contratos: enero - diciembre 2017</t>
  </si>
  <si>
    <t>TIPO DE CONTRATO</t>
  </si>
  <si>
    <t>ABIERTO</t>
  </si>
  <si>
    <t>%</t>
  </si>
  <si>
    <t>NEGOCIADO POR
EXCLUSIVIDAD</t>
  </si>
  <si>
    <t>NEGOCIADO</t>
  </si>
  <si>
    <t>TODOS</t>
  </si>
  <si>
    <t>% NEGOCIADOS SEGÚN TIPO DE CONTRATO</t>
  </si>
  <si>
    <t>Obras</t>
  </si>
  <si>
    <t xml:space="preserve">Servicios </t>
  </si>
  <si>
    <t>Suministros</t>
  </si>
  <si>
    <t>Adquisición Centralizada</t>
  </si>
  <si>
    <t>Gestión de Servicio
Público</t>
  </si>
  <si>
    <t>Especiales</t>
  </si>
  <si>
    <t>Privados</t>
  </si>
  <si>
    <t>Totales</t>
  </si>
  <si>
    <t>_____</t>
  </si>
  <si>
    <t>____</t>
  </si>
  <si>
    <t>______</t>
  </si>
  <si>
    <t>DEL 02 AL 07 DE ENERO DE 2018.</t>
  </si>
  <si>
    <t>_______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</si>
</sst>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\-mm\-yy;@"/>
    <numFmt numFmtId="170" formatCode="#,##0.00\ &quot;€&quot;"/>
    <numFmt numFmtId="171" formatCode="#,##0.00\ _€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sz val="7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 vertical="center" wrapText="1"/>
    </xf>
    <xf numFmtId="8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10" xfId="45" applyFont="1" applyBorder="1" applyAlignment="1" applyProtection="1">
      <alignment horizontal="left" vertical="center" wrapText="1"/>
      <protection/>
    </xf>
    <xf numFmtId="170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10" fontId="1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170" fontId="6" fillId="0" borderId="10" xfId="0" applyNumberFormat="1" applyFont="1" applyBorder="1" applyAlignment="1">
      <alignment vertical="center" wrapText="1"/>
    </xf>
    <xf numFmtId="2" fontId="14" fillId="0" borderId="10" xfId="0" applyNumberFormat="1" applyFont="1" applyBorder="1" applyAlignment="1">
      <alignment vertical="center" wrapText="1"/>
    </xf>
    <xf numFmtId="10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14" fontId="0" fillId="0" borderId="13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left" vertical="center" wrapText="1"/>
    </xf>
    <xf numFmtId="1" fontId="0" fillId="0" borderId="2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wrapText="1"/>
    </xf>
    <xf numFmtId="1" fontId="0" fillId="0" borderId="12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14" fontId="0" fillId="0" borderId="13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37"/>
  <sheetViews>
    <sheetView tabSelected="1" view="pageBreakPreview" zoomScale="71" zoomScaleNormal="75" zoomScaleSheetLayoutView="71" zoomScalePageLayoutView="0" workbookViewId="0" topLeftCell="A1">
      <pane xSplit="2" ySplit="1" topLeftCell="C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29" sqref="L29"/>
    </sheetView>
  </sheetViews>
  <sheetFormatPr defaultColWidth="11.421875" defaultRowHeight="51" customHeight="1"/>
  <cols>
    <col min="1" max="1" width="11.421875" style="1" customWidth="1"/>
    <col min="2" max="2" width="37.421875" style="3" customWidth="1"/>
    <col min="3" max="3" width="9.7109375" style="10" customWidth="1"/>
    <col min="4" max="4" width="10.421875" style="3" customWidth="1"/>
    <col min="5" max="5" width="12.28125" style="3" customWidth="1"/>
    <col min="6" max="6" width="8.00390625" style="1" customWidth="1"/>
    <col min="7" max="7" width="17.8515625" style="11" customWidth="1"/>
    <col min="8" max="9" width="16.421875" style="11" customWidth="1"/>
    <col min="10" max="10" width="25.8515625" style="3" customWidth="1"/>
    <col min="11" max="11" width="12.00390625" style="17" bestFit="1" customWidth="1"/>
    <col min="12" max="12" width="12.140625" style="17" customWidth="1"/>
    <col min="13" max="13" width="17.8515625" style="1" customWidth="1"/>
    <col min="14" max="14" width="15.28125" style="1" customWidth="1"/>
    <col min="15" max="15" width="21.8515625" style="3" customWidth="1"/>
    <col min="16" max="16" width="16.28125" style="1" customWidth="1"/>
    <col min="17" max="16384" width="11.421875" style="3" customWidth="1"/>
  </cols>
  <sheetData>
    <row r="1" spans="1:62" ht="67.5" customHeight="1">
      <c r="A1" s="1" t="s">
        <v>5</v>
      </c>
      <c r="B1" s="3" t="s">
        <v>4</v>
      </c>
      <c r="C1" s="10" t="s">
        <v>13</v>
      </c>
      <c r="D1" s="1" t="s">
        <v>14</v>
      </c>
      <c r="E1" s="1" t="s">
        <v>19</v>
      </c>
      <c r="F1" s="1" t="s">
        <v>2</v>
      </c>
      <c r="G1" s="102" t="s">
        <v>8</v>
      </c>
      <c r="H1" s="103"/>
      <c r="I1" s="104"/>
      <c r="J1" s="3" t="s">
        <v>18</v>
      </c>
      <c r="K1" s="2" t="s">
        <v>9</v>
      </c>
      <c r="L1" s="1" t="s">
        <v>10</v>
      </c>
      <c r="M1" s="9" t="s">
        <v>6</v>
      </c>
      <c r="N1" s="1" t="s">
        <v>7</v>
      </c>
      <c r="O1" s="1" t="s">
        <v>17</v>
      </c>
      <c r="P1" s="6"/>
      <c r="AD1" s="7"/>
      <c r="AE1" s="7"/>
      <c r="AF1" s="7"/>
      <c r="AG1" s="8"/>
      <c r="AH1" s="5"/>
      <c r="AN1" s="7"/>
      <c r="AP1" s="7"/>
      <c r="AT1" s="7"/>
      <c r="BJ1" s="7"/>
    </row>
    <row r="2" spans="1:16" ht="130.5" customHeight="1">
      <c r="A2" s="27" t="s">
        <v>34</v>
      </c>
      <c r="B2" s="26" t="s">
        <v>35</v>
      </c>
      <c r="C2" s="43" t="s">
        <v>21</v>
      </c>
      <c r="D2" s="41" t="s">
        <v>0</v>
      </c>
      <c r="E2" s="26" t="s">
        <v>37</v>
      </c>
      <c r="F2" s="85">
        <v>1</v>
      </c>
      <c r="G2" s="87" t="s">
        <v>42</v>
      </c>
      <c r="H2" s="88"/>
      <c r="I2" s="89"/>
      <c r="J2" s="26" t="s">
        <v>36</v>
      </c>
      <c r="K2" s="30">
        <v>43025</v>
      </c>
      <c r="L2" s="27" t="s">
        <v>28</v>
      </c>
      <c r="M2" s="26" t="s">
        <v>38</v>
      </c>
      <c r="N2" s="3" t="s">
        <v>11</v>
      </c>
      <c r="O2" s="6">
        <v>42986</v>
      </c>
      <c r="P2" s="3"/>
    </row>
    <row r="3" spans="1:16" ht="135.75" customHeight="1">
      <c r="A3" s="30" t="s">
        <v>39</v>
      </c>
      <c r="B3" s="26" t="s">
        <v>35</v>
      </c>
      <c r="C3" s="43" t="s">
        <v>21</v>
      </c>
      <c r="D3" s="41" t="s">
        <v>0</v>
      </c>
      <c r="E3" s="26" t="s">
        <v>40</v>
      </c>
      <c r="F3" s="86"/>
      <c r="G3" s="90"/>
      <c r="H3" s="91"/>
      <c r="I3" s="92"/>
      <c r="J3" s="26" t="s">
        <v>36</v>
      </c>
      <c r="K3" s="30">
        <v>43025</v>
      </c>
      <c r="L3" s="27" t="s">
        <v>28</v>
      </c>
      <c r="M3" s="26" t="s">
        <v>41</v>
      </c>
      <c r="N3" s="3" t="s">
        <v>11</v>
      </c>
      <c r="O3" s="6">
        <v>42986</v>
      </c>
      <c r="P3" s="3"/>
    </row>
    <row r="4" spans="1:16" ht="123.75" customHeight="1">
      <c r="A4" s="27" t="s">
        <v>64</v>
      </c>
      <c r="B4" s="26" t="s">
        <v>43</v>
      </c>
      <c r="C4" s="43" t="s">
        <v>22</v>
      </c>
      <c r="D4" s="41" t="s">
        <v>0</v>
      </c>
      <c r="E4" s="26" t="s">
        <v>45</v>
      </c>
      <c r="F4" s="85">
        <v>6</v>
      </c>
      <c r="G4" s="106" t="s">
        <v>86</v>
      </c>
      <c r="H4" s="107"/>
      <c r="I4" s="108"/>
      <c r="J4" s="26" t="s">
        <v>44</v>
      </c>
      <c r="K4" s="30">
        <v>43038</v>
      </c>
      <c r="L4" s="27" t="s">
        <v>27</v>
      </c>
      <c r="M4" s="27" t="s">
        <v>65</v>
      </c>
      <c r="N4" s="3" t="s">
        <v>11</v>
      </c>
      <c r="O4" s="6">
        <v>43007</v>
      </c>
      <c r="P4" s="3"/>
    </row>
    <row r="5" spans="1:16" ht="130.5" customHeight="1">
      <c r="A5" s="27" t="s">
        <v>60</v>
      </c>
      <c r="B5" s="26" t="s">
        <v>43</v>
      </c>
      <c r="C5" s="43" t="s">
        <v>22</v>
      </c>
      <c r="D5" s="41" t="s">
        <v>0</v>
      </c>
      <c r="E5" s="26" t="s">
        <v>47</v>
      </c>
      <c r="F5" s="105"/>
      <c r="G5" s="109"/>
      <c r="H5" s="110"/>
      <c r="I5" s="111"/>
      <c r="J5" s="26" t="s">
        <v>46</v>
      </c>
      <c r="K5" s="30">
        <v>43038</v>
      </c>
      <c r="L5" s="27" t="s">
        <v>27</v>
      </c>
      <c r="M5" s="27" t="s">
        <v>61</v>
      </c>
      <c r="N5" s="3" t="s">
        <v>11</v>
      </c>
      <c r="O5" s="6">
        <v>43007</v>
      </c>
      <c r="P5" s="3"/>
    </row>
    <row r="6" spans="1:16" ht="156" customHeight="1">
      <c r="A6" s="27" t="s">
        <v>62</v>
      </c>
      <c r="B6" s="26" t="s">
        <v>43</v>
      </c>
      <c r="C6" s="43" t="s">
        <v>22</v>
      </c>
      <c r="D6" s="41" t="s">
        <v>0</v>
      </c>
      <c r="E6" s="26" t="s">
        <v>48</v>
      </c>
      <c r="F6" s="86"/>
      <c r="G6" s="112"/>
      <c r="H6" s="113"/>
      <c r="I6" s="114"/>
      <c r="J6" s="26" t="s">
        <v>46</v>
      </c>
      <c r="K6" s="30">
        <v>43038</v>
      </c>
      <c r="L6" s="27" t="s">
        <v>27</v>
      </c>
      <c r="M6" s="27" t="s">
        <v>63</v>
      </c>
      <c r="N6" s="3" t="s">
        <v>11</v>
      </c>
      <c r="O6" s="6">
        <v>43007</v>
      </c>
      <c r="P6" s="3"/>
    </row>
    <row r="7" spans="1:16" ht="133.5" customHeight="1">
      <c r="A7" s="27" t="s">
        <v>49</v>
      </c>
      <c r="B7" s="26" t="s">
        <v>50</v>
      </c>
      <c r="C7" s="46" t="s">
        <v>21</v>
      </c>
      <c r="D7" s="41" t="s">
        <v>0</v>
      </c>
      <c r="E7" s="26" t="s">
        <v>51</v>
      </c>
      <c r="F7" s="26">
        <v>6</v>
      </c>
      <c r="G7" s="79" t="s">
        <v>87</v>
      </c>
      <c r="H7" s="80"/>
      <c r="I7" s="81"/>
      <c r="J7" s="42" t="s">
        <v>54</v>
      </c>
      <c r="K7" s="30">
        <v>43038</v>
      </c>
      <c r="L7" s="27" t="s">
        <v>27</v>
      </c>
      <c r="M7" s="41" t="s">
        <v>93</v>
      </c>
      <c r="N7" s="3" t="s">
        <v>11</v>
      </c>
      <c r="O7" s="6">
        <v>43007</v>
      </c>
      <c r="P7" s="3"/>
    </row>
    <row r="8" spans="1:16" ht="123.75" customHeight="1">
      <c r="A8" s="27" t="s">
        <v>52</v>
      </c>
      <c r="B8" s="26" t="s">
        <v>53</v>
      </c>
      <c r="C8" s="46" t="s">
        <v>22</v>
      </c>
      <c r="D8" s="41" t="s">
        <v>0</v>
      </c>
      <c r="E8" s="26" t="s">
        <v>33</v>
      </c>
      <c r="F8" s="26">
        <v>2</v>
      </c>
      <c r="G8" s="79" t="s">
        <v>88</v>
      </c>
      <c r="H8" s="80"/>
      <c r="I8" s="81"/>
      <c r="J8" s="42" t="s">
        <v>55</v>
      </c>
      <c r="K8" s="30">
        <v>43041</v>
      </c>
      <c r="L8" s="27" t="s">
        <v>83</v>
      </c>
      <c r="M8" s="41" t="s">
        <v>94</v>
      </c>
      <c r="N8" s="3" t="s">
        <v>11</v>
      </c>
      <c r="O8" s="6">
        <v>43007</v>
      </c>
      <c r="P8" s="3"/>
    </row>
    <row r="9" spans="1:16" ht="113.25" customHeight="1">
      <c r="A9" s="27" t="s">
        <v>56</v>
      </c>
      <c r="B9" s="26" t="s">
        <v>57</v>
      </c>
      <c r="C9" s="46" t="s">
        <v>25</v>
      </c>
      <c r="D9" s="41" t="s">
        <v>15</v>
      </c>
      <c r="E9" s="26" t="s">
        <v>32</v>
      </c>
      <c r="F9" s="26">
        <v>3</v>
      </c>
      <c r="G9" s="79" t="s">
        <v>89</v>
      </c>
      <c r="H9" s="80"/>
      <c r="I9" s="81"/>
      <c r="J9" s="41" t="s">
        <v>58</v>
      </c>
      <c r="K9" s="30">
        <v>43014</v>
      </c>
      <c r="L9" s="27" t="s">
        <v>84</v>
      </c>
      <c r="M9" s="27" t="s">
        <v>59</v>
      </c>
      <c r="N9" s="3" t="s">
        <v>12</v>
      </c>
      <c r="O9" s="7">
        <v>43007</v>
      </c>
      <c r="P9" s="3"/>
    </row>
    <row r="10" spans="1:15" ht="102.75" customHeight="1">
      <c r="A10" s="1" t="s">
        <v>66</v>
      </c>
      <c r="B10" s="3" t="s">
        <v>67</v>
      </c>
      <c r="C10" s="3" t="s">
        <v>25</v>
      </c>
      <c r="D10" s="3" t="s">
        <v>15</v>
      </c>
      <c r="E10" s="1" t="s">
        <v>69</v>
      </c>
      <c r="F10" s="3">
        <v>4</v>
      </c>
      <c r="G10" s="82" t="s">
        <v>90</v>
      </c>
      <c r="H10" s="83"/>
      <c r="I10" s="84"/>
      <c r="J10" s="3" t="s">
        <v>68</v>
      </c>
      <c r="K10" s="4">
        <v>43031</v>
      </c>
      <c r="L10" s="1" t="s">
        <v>85</v>
      </c>
      <c r="M10" s="1" t="s">
        <v>70</v>
      </c>
      <c r="N10" s="1" t="s">
        <v>12</v>
      </c>
      <c r="O10" s="39">
        <v>43024</v>
      </c>
    </row>
    <row r="11" spans="1:15" ht="51" customHeight="1">
      <c r="A11" s="1" t="s">
        <v>71</v>
      </c>
      <c r="B11" s="3" t="s">
        <v>72</v>
      </c>
      <c r="C11" s="3" t="s">
        <v>21</v>
      </c>
      <c r="D11" s="3" t="s">
        <v>30</v>
      </c>
      <c r="E11" s="1" t="s">
        <v>74</v>
      </c>
      <c r="F11" s="3">
        <v>1</v>
      </c>
      <c r="G11" s="82" t="s">
        <v>91</v>
      </c>
      <c r="H11" s="83"/>
      <c r="I11" s="84"/>
      <c r="J11" s="3" t="s">
        <v>73</v>
      </c>
      <c r="K11" s="4">
        <v>43024</v>
      </c>
      <c r="L11" s="19" t="s">
        <v>29</v>
      </c>
      <c r="M11" s="1" t="s">
        <v>74</v>
      </c>
      <c r="N11" s="1" t="s">
        <v>20</v>
      </c>
      <c r="O11" s="39">
        <v>43024</v>
      </c>
    </row>
    <row r="12" spans="1:15" ht="153" customHeight="1">
      <c r="A12" s="1" t="s">
        <v>75</v>
      </c>
      <c r="B12" s="3" t="s">
        <v>76</v>
      </c>
      <c r="C12" s="10" t="s">
        <v>21</v>
      </c>
      <c r="D12" s="3" t="s">
        <v>0</v>
      </c>
      <c r="E12" s="3" t="s">
        <v>195</v>
      </c>
      <c r="F12" s="1">
        <v>2</v>
      </c>
      <c r="G12" s="96" t="s">
        <v>196</v>
      </c>
      <c r="H12" s="97"/>
      <c r="I12" s="98"/>
      <c r="J12" s="10" t="s">
        <v>194</v>
      </c>
      <c r="K12" s="4">
        <v>43060</v>
      </c>
      <c r="L12" s="1" t="s">
        <v>28</v>
      </c>
      <c r="M12" s="3" t="s">
        <v>78</v>
      </c>
      <c r="N12" s="1" t="s">
        <v>11</v>
      </c>
      <c r="O12" s="39">
        <v>43028</v>
      </c>
    </row>
    <row r="13" spans="1:15" ht="87.75" customHeight="1">
      <c r="A13" s="1" t="s">
        <v>79</v>
      </c>
      <c r="B13" s="3" t="s">
        <v>80</v>
      </c>
      <c r="C13" s="3" t="s">
        <v>21</v>
      </c>
      <c r="D13" s="3" t="s">
        <v>30</v>
      </c>
      <c r="E13" s="1" t="s">
        <v>82</v>
      </c>
      <c r="F13" s="3">
        <v>1</v>
      </c>
      <c r="G13" s="93" t="s">
        <v>92</v>
      </c>
      <c r="H13" s="94"/>
      <c r="I13" s="95"/>
      <c r="J13" s="3" t="s">
        <v>81</v>
      </c>
      <c r="K13" s="4">
        <v>43039</v>
      </c>
      <c r="L13" s="19" t="s">
        <v>29</v>
      </c>
      <c r="M13" s="1" t="s">
        <v>82</v>
      </c>
      <c r="N13" s="1" t="s">
        <v>20</v>
      </c>
      <c r="O13" s="39">
        <v>43028</v>
      </c>
    </row>
    <row r="14" spans="1:15" ht="87.75" customHeight="1">
      <c r="A14" s="1" t="s">
        <v>95</v>
      </c>
      <c r="B14" s="3" t="s">
        <v>96</v>
      </c>
      <c r="C14" s="10" t="s">
        <v>22</v>
      </c>
      <c r="E14" s="1" t="s">
        <v>98</v>
      </c>
      <c r="F14" s="1">
        <v>1</v>
      </c>
      <c r="G14" s="73" t="s">
        <v>97</v>
      </c>
      <c r="H14" s="74"/>
      <c r="I14" s="75"/>
      <c r="J14" s="3" t="s">
        <v>97</v>
      </c>
      <c r="K14" s="4">
        <v>43061</v>
      </c>
      <c r="L14" s="2" t="s">
        <v>215</v>
      </c>
      <c r="M14" s="1" t="s">
        <v>98</v>
      </c>
      <c r="N14" s="1" t="s">
        <v>16</v>
      </c>
      <c r="O14" s="39">
        <v>43042</v>
      </c>
    </row>
    <row r="15" spans="1:15" ht="115.5" customHeight="1">
      <c r="A15" s="1" t="s">
        <v>100</v>
      </c>
      <c r="B15" s="3" t="s">
        <v>99</v>
      </c>
      <c r="C15" s="10" t="s">
        <v>22</v>
      </c>
      <c r="E15" s="1" t="s">
        <v>101</v>
      </c>
      <c r="F15" s="1">
        <v>1</v>
      </c>
      <c r="G15" s="73" t="s">
        <v>23</v>
      </c>
      <c r="H15" s="74"/>
      <c r="I15" s="75"/>
      <c r="J15" s="3" t="s">
        <v>23</v>
      </c>
      <c r="K15" s="4">
        <v>43059</v>
      </c>
      <c r="L15" s="2" t="s">
        <v>213</v>
      </c>
      <c r="M15" s="1" t="s">
        <v>101</v>
      </c>
      <c r="N15" s="1" t="s">
        <v>16</v>
      </c>
      <c r="O15" s="39">
        <v>43042</v>
      </c>
    </row>
    <row r="16" spans="1:15" ht="105" customHeight="1">
      <c r="A16" s="1" t="s">
        <v>102</v>
      </c>
      <c r="B16" s="3" t="s">
        <v>99</v>
      </c>
      <c r="C16" s="10" t="s">
        <v>22</v>
      </c>
      <c r="E16" s="1" t="s">
        <v>103</v>
      </c>
      <c r="F16" s="1">
        <v>1</v>
      </c>
      <c r="G16" s="67" t="s">
        <v>31</v>
      </c>
      <c r="H16" s="68"/>
      <c r="I16" s="69"/>
      <c r="J16" s="3" t="s">
        <v>31</v>
      </c>
      <c r="K16" s="4">
        <v>43061</v>
      </c>
      <c r="L16" s="2" t="s">
        <v>215</v>
      </c>
      <c r="M16" s="1" t="s">
        <v>103</v>
      </c>
      <c r="N16" s="1" t="s">
        <v>16</v>
      </c>
      <c r="O16" s="39">
        <v>43042</v>
      </c>
    </row>
    <row r="17" spans="1:15" ht="98.25" customHeight="1">
      <c r="A17" s="1" t="s">
        <v>104</v>
      </c>
      <c r="B17" s="3" t="s">
        <v>99</v>
      </c>
      <c r="C17" s="10" t="s">
        <v>22</v>
      </c>
      <c r="E17" s="1" t="s">
        <v>105</v>
      </c>
      <c r="F17" s="1">
        <v>1</v>
      </c>
      <c r="G17" s="73" t="s">
        <v>24</v>
      </c>
      <c r="H17" s="74"/>
      <c r="I17" s="75"/>
      <c r="J17" s="3" t="s">
        <v>24</v>
      </c>
      <c r="K17" s="4">
        <v>43073</v>
      </c>
      <c r="L17" s="2" t="s">
        <v>214</v>
      </c>
      <c r="M17" s="1" t="s">
        <v>105</v>
      </c>
      <c r="N17" s="1" t="s">
        <v>16</v>
      </c>
      <c r="O17" s="39">
        <v>43042</v>
      </c>
    </row>
    <row r="18" spans="1:15" ht="110.25" customHeight="1">
      <c r="A18" s="1" t="s">
        <v>106</v>
      </c>
      <c r="B18" s="3" t="s">
        <v>107</v>
      </c>
      <c r="C18" s="10" t="s">
        <v>21</v>
      </c>
      <c r="D18" s="3" t="s">
        <v>15</v>
      </c>
      <c r="E18" s="1" t="s">
        <v>109</v>
      </c>
      <c r="F18" s="1">
        <v>4</v>
      </c>
      <c r="G18" s="76" t="s">
        <v>142</v>
      </c>
      <c r="H18" s="77"/>
      <c r="I18" s="78"/>
      <c r="J18" s="3" t="s">
        <v>108</v>
      </c>
      <c r="K18" s="4">
        <v>43054</v>
      </c>
      <c r="L18" s="1" t="s">
        <v>145</v>
      </c>
      <c r="M18" s="1" t="s">
        <v>110</v>
      </c>
      <c r="N18" s="1" t="s">
        <v>12</v>
      </c>
      <c r="O18" s="39">
        <v>43049</v>
      </c>
    </row>
    <row r="19" spans="1:15" ht="82.5" customHeight="1">
      <c r="A19" s="1" t="s">
        <v>111</v>
      </c>
      <c r="B19" s="3" t="s">
        <v>112</v>
      </c>
      <c r="C19" s="10" t="s">
        <v>141</v>
      </c>
      <c r="E19" s="1" t="s">
        <v>114</v>
      </c>
      <c r="F19" s="1">
        <v>1</v>
      </c>
      <c r="G19" s="73" t="s">
        <v>113</v>
      </c>
      <c r="H19" s="74"/>
      <c r="I19" s="75"/>
      <c r="J19" s="3" t="s">
        <v>113</v>
      </c>
      <c r="K19" s="47"/>
      <c r="L19" s="2" t="s">
        <v>213</v>
      </c>
      <c r="M19" s="1" t="s">
        <v>114</v>
      </c>
      <c r="N19" s="1" t="s">
        <v>115</v>
      </c>
      <c r="O19" s="39">
        <v>43056</v>
      </c>
    </row>
    <row r="20" spans="1:15" ht="69" customHeight="1">
      <c r="A20" s="1" t="s">
        <v>116</v>
      </c>
      <c r="B20" s="3" t="s">
        <v>117</v>
      </c>
      <c r="C20" s="10" t="s">
        <v>141</v>
      </c>
      <c r="E20" s="1" t="s">
        <v>118</v>
      </c>
      <c r="F20" s="1">
        <v>1</v>
      </c>
      <c r="G20" s="67" t="s">
        <v>143</v>
      </c>
      <c r="H20" s="68"/>
      <c r="I20" s="69"/>
      <c r="J20" s="3" t="s">
        <v>144</v>
      </c>
      <c r="K20" s="47">
        <v>43080</v>
      </c>
      <c r="L20" s="2" t="s">
        <v>213</v>
      </c>
      <c r="M20" s="1" t="s">
        <v>118</v>
      </c>
      <c r="N20" s="1" t="s">
        <v>115</v>
      </c>
      <c r="O20" s="39">
        <v>43056</v>
      </c>
    </row>
    <row r="21" spans="1:15" ht="99" customHeight="1">
      <c r="A21" s="1" t="s">
        <v>119</v>
      </c>
      <c r="B21" s="3" t="s">
        <v>120</v>
      </c>
      <c r="C21" s="10" t="s">
        <v>22</v>
      </c>
      <c r="D21" s="3" t="s">
        <v>15</v>
      </c>
      <c r="E21" s="1" t="s">
        <v>122</v>
      </c>
      <c r="F21" s="1">
        <v>5</v>
      </c>
      <c r="G21" s="70" t="s">
        <v>147</v>
      </c>
      <c r="H21" s="71"/>
      <c r="I21" s="72"/>
      <c r="J21" s="3" t="s">
        <v>121</v>
      </c>
      <c r="K21" s="4">
        <v>43068</v>
      </c>
      <c r="L21" s="19" t="s">
        <v>27</v>
      </c>
      <c r="M21" s="1" t="s">
        <v>122</v>
      </c>
      <c r="N21" s="1" t="s">
        <v>12</v>
      </c>
      <c r="O21" s="39">
        <v>43061</v>
      </c>
    </row>
    <row r="22" spans="1:15" ht="131.25" customHeight="1">
      <c r="A22" s="1" t="s">
        <v>123</v>
      </c>
      <c r="B22" s="3" t="s">
        <v>124</v>
      </c>
      <c r="C22" s="10" t="s">
        <v>140</v>
      </c>
      <c r="D22" s="3" t="s">
        <v>15</v>
      </c>
      <c r="E22" s="1" t="s">
        <v>126</v>
      </c>
      <c r="F22" s="1">
        <v>2</v>
      </c>
      <c r="G22" s="121" t="s">
        <v>148</v>
      </c>
      <c r="H22" s="122"/>
      <c r="I22" s="123"/>
      <c r="J22" s="3" t="s">
        <v>125</v>
      </c>
      <c r="K22" s="47">
        <v>43091</v>
      </c>
      <c r="L22" s="19" t="s">
        <v>146</v>
      </c>
      <c r="M22" s="1" t="s">
        <v>127</v>
      </c>
      <c r="N22" s="1" t="s">
        <v>12</v>
      </c>
      <c r="O22" s="39">
        <v>43063</v>
      </c>
    </row>
    <row r="23" spans="1:15" ht="81.75" customHeight="1">
      <c r="A23" s="1" t="s">
        <v>128</v>
      </c>
      <c r="B23" s="3" t="s">
        <v>129</v>
      </c>
      <c r="C23" s="10" t="s">
        <v>26</v>
      </c>
      <c r="E23" s="1" t="s">
        <v>131</v>
      </c>
      <c r="F23" s="1">
        <v>1</v>
      </c>
      <c r="G23" s="73" t="s">
        <v>130</v>
      </c>
      <c r="H23" s="74"/>
      <c r="I23" s="75"/>
      <c r="J23" s="3" t="s">
        <v>130</v>
      </c>
      <c r="K23" s="47">
        <v>43087</v>
      </c>
      <c r="L23" s="1" t="s">
        <v>216</v>
      </c>
      <c r="M23" s="1" t="s">
        <v>131</v>
      </c>
      <c r="N23" s="1" t="s">
        <v>20</v>
      </c>
      <c r="O23" s="39">
        <v>43070</v>
      </c>
    </row>
    <row r="24" spans="1:15" ht="99.75" customHeight="1">
      <c r="A24" s="1" t="s">
        <v>132</v>
      </c>
      <c r="B24" s="3" t="s">
        <v>133</v>
      </c>
      <c r="C24" s="10" t="s">
        <v>22</v>
      </c>
      <c r="D24" s="3" t="s">
        <v>22</v>
      </c>
      <c r="E24" s="1" t="s">
        <v>135</v>
      </c>
      <c r="F24" s="1">
        <v>5</v>
      </c>
      <c r="G24" s="121" t="s">
        <v>149</v>
      </c>
      <c r="H24" s="122"/>
      <c r="I24" s="123"/>
      <c r="J24" s="3" t="s">
        <v>134</v>
      </c>
      <c r="K24" s="4">
        <v>43082</v>
      </c>
      <c r="L24" s="1" t="s">
        <v>152</v>
      </c>
      <c r="M24" s="1" t="s">
        <v>135</v>
      </c>
      <c r="N24" s="1" t="s">
        <v>12</v>
      </c>
      <c r="O24" s="39">
        <v>43080</v>
      </c>
    </row>
    <row r="25" spans="1:15" ht="116.25" customHeight="1">
      <c r="A25" s="1" t="s">
        <v>136</v>
      </c>
      <c r="B25" s="3" t="s">
        <v>137</v>
      </c>
      <c r="C25" s="10" t="s">
        <v>22</v>
      </c>
      <c r="D25" s="3" t="s">
        <v>22</v>
      </c>
      <c r="E25" s="1" t="s">
        <v>139</v>
      </c>
      <c r="F25" s="1">
        <v>1</v>
      </c>
      <c r="G25" s="73" t="s">
        <v>138</v>
      </c>
      <c r="H25" s="74"/>
      <c r="I25" s="75"/>
      <c r="J25" s="3" t="s">
        <v>138</v>
      </c>
      <c r="K25" s="4">
        <v>43084</v>
      </c>
      <c r="L25" s="48" t="s">
        <v>153</v>
      </c>
      <c r="M25" s="1" t="s">
        <v>139</v>
      </c>
      <c r="N25" s="1" t="s">
        <v>12</v>
      </c>
      <c r="O25" s="39">
        <v>43080</v>
      </c>
    </row>
    <row r="26" spans="1:15" ht="186" customHeight="1">
      <c r="A26" s="1" t="s">
        <v>155</v>
      </c>
      <c r="B26" s="3" t="s">
        <v>156</v>
      </c>
      <c r="C26" s="40" t="s">
        <v>21</v>
      </c>
      <c r="D26" s="29" t="s">
        <v>15</v>
      </c>
      <c r="E26" s="3" t="s">
        <v>158</v>
      </c>
      <c r="F26" s="1">
        <v>1</v>
      </c>
      <c r="G26" s="99" t="s">
        <v>157</v>
      </c>
      <c r="H26" s="100"/>
      <c r="I26" s="101"/>
      <c r="J26" s="10" t="s">
        <v>157</v>
      </c>
      <c r="K26" s="4">
        <v>43098</v>
      </c>
      <c r="L26" s="19" t="s">
        <v>154</v>
      </c>
      <c r="M26" s="3" t="s">
        <v>159</v>
      </c>
      <c r="N26" s="1" t="s">
        <v>12</v>
      </c>
      <c r="O26" s="7">
        <v>43080</v>
      </c>
    </row>
    <row r="27" spans="1:15" ht="110.25" customHeight="1">
      <c r="A27" s="1" t="s">
        <v>184</v>
      </c>
      <c r="B27" s="3" t="s">
        <v>185</v>
      </c>
      <c r="C27" s="10" t="s">
        <v>115</v>
      </c>
      <c r="E27" s="3" t="s">
        <v>187</v>
      </c>
      <c r="F27" s="3">
        <v>1</v>
      </c>
      <c r="G27" s="99" t="s">
        <v>186</v>
      </c>
      <c r="H27" s="100"/>
      <c r="I27" s="101"/>
      <c r="J27" s="10" t="s">
        <v>186</v>
      </c>
      <c r="K27" s="66"/>
      <c r="L27" s="48" t="s">
        <v>217</v>
      </c>
      <c r="M27" s="3" t="s">
        <v>187</v>
      </c>
      <c r="N27" s="1" t="s">
        <v>115</v>
      </c>
      <c r="O27" s="7">
        <v>43084</v>
      </c>
    </row>
    <row r="28" spans="1:15" ht="98.25" customHeight="1">
      <c r="A28" s="1" t="s">
        <v>160</v>
      </c>
      <c r="B28" s="3" t="s">
        <v>161</v>
      </c>
      <c r="C28" s="10" t="s">
        <v>21</v>
      </c>
      <c r="D28" s="3" t="s">
        <v>15</v>
      </c>
      <c r="E28" s="3" t="s">
        <v>163</v>
      </c>
      <c r="F28" s="1">
        <v>5</v>
      </c>
      <c r="G28" s="96" t="s">
        <v>188</v>
      </c>
      <c r="H28" s="97"/>
      <c r="I28" s="98"/>
      <c r="J28" s="10" t="s">
        <v>162</v>
      </c>
      <c r="K28" s="4">
        <v>43096</v>
      </c>
      <c r="L28" s="1" t="s">
        <v>27</v>
      </c>
      <c r="M28" s="3" t="s">
        <v>164</v>
      </c>
      <c r="N28" s="1" t="s">
        <v>12</v>
      </c>
      <c r="O28" s="6">
        <v>43091</v>
      </c>
    </row>
    <row r="29" spans="1:15" ht="143.25" customHeight="1">
      <c r="A29" s="1" t="s">
        <v>165</v>
      </c>
      <c r="B29" s="3" t="s">
        <v>166</v>
      </c>
      <c r="C29" s="10" t="s">
        <v>21</v>
      </c>
      <c r="D29" s="29" t="s">
        <v>15</v>
      </c>
      <c r="E29" s="3" t="s">
        <v>168</v>
      </c>
      <c r="F29" s="1">
        <v>1</v>
      </c>
      <c r="G29" s="118" t="s">
        <v>189</v>
      </c>
      <c r="H29" s="119"/>
      <c r="I29" s="120"/>
      <c r="J29" s="10" t="s">
        <v>167</v>
      </c>
      <c r="K29" s="4">
        <v>43098</v>
      </c>
      <c r="L29" s="19" t="s">
        <v>154</v>
      </c>
      <c r="M29" s="3" t="s">
        <v>169</v>
      </c>
      <c r="N29" s="1" t="s">
        <v>12</v>
      </c>
      <c r="O29" s="6">
        <v>43091</v>
      </c>
    </row>
    <row r="30" spans="1:15" ht="133.5" customHeight="1">
      <c r="A30" s="1" t="s">
        <v>170</v>
      </c>
      <c r="B30" s="3" t="s">
        <v>171</v>
      </c>
      <c r="C30" s="10" t="s">
        <v>21</v>
      </c>
      <c r="D30" s="29" t="s">
        <v>15</v>
      </c>
      <c r="E30" s="3" t="s">
        <v>173</v>
      </c>
      <c r="F30" s="1">
        <v>1</v>
      </c>
      <c r="G30" s="99" t="s">
        <v>172</v>
      </c>
      <c r="H30" s="100"/>
      <c r="I30" s="101"/>
      <c r="J30" s="10" t="s">
        <v>172</v>
      </c>
      <c r="K30" s="4">
        <v>43098</v>
      </c>
      <c r="L30" s="48" t="s">
        <v>192</v>
      </c>
      <c r="M30" s="3" t="s">
        <v>174</v>
      </c>
      <c r="N30" s="1" t="s">
        <v>12</v>
      </c>
      <c r="O30" s="6">
        <v>43091</v>
      </c>
    </row>
    <row r="31" spans="1:15" ht="116.25" customHeight="1">
      <c r="A31" s="1" t="s">
        <v>175</v>
      </c>
      <c r="B31" s="3" t="s">
        <v>176</v>
      </c>
      <c r="C31" s="10" t="s">
        <v>21</v>
      </c>
      <c r="D31" s="29" t="s">
        <v>15</v>
      </c>
      <c r="E31" s="3" t="s">
        <v>178</v>
      </c>
      <c r="F31" s="1">
        <v>1</v>
      </c>
      <c r="G31" s="115" t="s">
        <v>177</v>
      </c>
      <c r="H31" s="116"/>
      <c r="I31" s="117"/>
      <c r="J31" s="10" t="s">
        <v>177</v>
      </c>
      <c r="K31" s="4">
        <v>43098</v>
      </c>
      <c r="L31" s="19" t="s">
        <v>191</v>
      </c>
      <c r="M31" s="3" t="s">
        <v>178</v>
      </c>
      <c r="N31" s="1" t="s">
        <v>12</v>
      </c>
      <c r="O31" s="6">
        <v>43091</v>
      </c>
    </row>
    <row r="32" spans="1:15" ht="128.25" customHeight="1">
      <c r="A32" s="1" t="s">
        <v>179</v>
      </c>
      <c r="B32" s="3" t="s">
        <v>180</v>
      </c>
      <c r="C32" s="10" t="s">
        <v>22</v>
      </c>
      <c r="D32" s="29" t="s">
        <v>15</v>
      </c>
      <c r="E32" s="3" t="s">
        <v>182</v>
      </c>
      <c r="F32" s="1">
        <v>4</v>
      </c>
      <c r="G32" s="118" t="s">
        <v>190</v>
      </c>
      <c r="H32" s="119"/>
      <c r="I32" s="120"/>
      <c r="J32" s="10" t="s">
        <v>181</v>
      </c>
      <c r="K32" s="4">
        <v>43098</v>
      </c>
      <c r="L32" s="19" t="s">
        <v>145</v>
      </c>
      <c r="M32" s="3" t="s">
        <v>183</v>
      </c>
      <c r="N32" s="1" t="s">
        <v>12</v>
      </c>
      <c r="O32" s="6">
        <v>43098</v>
      </c>
    </row>
    <row r="33" spans="11:12" ht="51" customHeight="1">
      <c r="K33" s="2"/>
      <c r="L33" s="2"/>
    </row>
    <row r="34" spans="11:12" ht="51" customHeight="1">
      <c r="K34" s="2"/>
      <c r="L34" s="2"/>
    </row>
    <row r="35" spans="11:12" ht="51" customHeight="1">
      <c r="K35" s="2"/>
      <c r="L35" s="2"/>
    </row>
    <row r="36" spans="11:12" ht="51" customHeight="1">
      <c r="K36" s="2"/>
      <c r="L36" s="2"/>
    </row>
    <row r="37" spans="11:12" ht="51" customHeight="1">
      <c r="K37" s="2"/>
      <c r="L37" s="2"/>
    </row>
    <row r="38" spans="11:12" ht="51" customHeight="1">
      <c r="K38" s="2"/>
      <c r="L38" s="2"/>
    </row>
    <row r="39" spans="11:12" ht="51" customHeight="1">
      <c r="K39" s="2"/>
      <c r="L39" s="2"/>
    </row>
    <row r="40" spans="11:12" ht="51" customHeight="1">
      <c r="K40" s="2"/>
      <c r="L40" s="2"/>
    </row>
    <row r="41" spans="11:12" ht="51" customHeight="1">
      <c r="K41" s="2"/>
      <c r="L41" s="2"/>
    </row>
    <row r="42" spans="11:12" ht="51" customHeight="1">
      <c r="K42" s="2"/>
      <c r="L42" s="2"/>
    </row>
    <row r="43" spans="11:12" ht="51" customHeight="1">
      <c r="K43" s="2"/>
      <c r="L43" s="2"/>
    </row>
    <row r="44" spans="11:12" ht="51" customHeight="1">
      <c r="K44" s="2"/>
      <c r="L44" s="2"/>
    </row>
    <row r="45" spans="11:12" ht="51" customHeight="1">
      <c r="K45" s="2"/>
      <c r="L45" s="2"/>
    </row>
    <row r="46" spans="11:12" ht="51" customHeight="1">
      <c r="K46" s="2"/>
      <c r="L46" s="2"/>
    </row>
    <row r="47" spans="11:12" ht="51" customHeight="1">
      <c r="K47" s="2"/>
      <c r="L47" s="2"/>
    </row>
    <row r="48" spans="11:12" ht="51" customHeight="1">
      <c r="K48" s="2"/>
      <c r="L48" s="2"/>
    </row>
    <row r="49" spans="11:12" ht="51" customHeight="1">
      <c r="K49" s="2"/>
      <c r="L49" s="2"/>
    </row>
    <row r="50" spans="11:12" ht="51" customHeight="1">
      <c r="K50" s="2"/>
      <c r="L50" s="2"/>
    </row>
    <row r="51" spans="11:12" ht="51" customHeight="1">
      <c r="K51" s="2"/>
      <c r="L51" s="2"/>
    </row>
    <row r="52" spans="11:12" ht="51" customHeight="1">
      <c r="K52" s="2"/>
      <c r="L52" s="2"/>
    </row>
    <row r="53" spans="11:12" ht="51" customHeight="1">
      <c r="K53" s="2"/>
      <c r="L53" s="2"/>
    </row>
    <row r="54" spans="11:12" ht="51" customHeight="1">
      <c r="K54" s="2"/>
      <c r="L54" s="2"/>
    </row>
    <row r="55" spans="11:12" ht="51" customHeight="1">
      <c r="K55" s="2"/>
      <c r="L55" s="2"/>
    </row>
    <row r="56" spans="11:12" ht="51" customHeight="1">
      <c r="K56" s="2"/>
      <c r="L56" s="2"/>
    </row>
    <row r="57" spans="11:12" ht="51" customHeight="1">
      <c r="K57" s="2"/>
      <c r="L57" s="2"/>
    </row>
    <row r="58" spans="11:12" ht="51" customHeight="1">
      <c r="K58" s="2"/>
      <c r="L58" s="2"/>
    </row>
    <row r="59" spans="11:12" ht="51" customHeight="1">
      <c r="K59" s="2"/>
      <c r="L59" s="2"/>
    </row>
    <row r="60" spans="11:12" ht="51" customHeight="1">
      <c r="K60" s="2"/>
      <c r="L60" s="2"/>
    </row>
    <row r="61" spans="11:12" ht="51" customHeight="1">
      <c r="K61" s="2"/>
      <c r="L61" s="2"/>
    </row>
    <row r="62" spans="11:12" ht="51" customHeight="1">
      <c r="K62" s="2"/>
      <c r="L62" s="2"/>
    </row>
    <row r="63" spans="11:12" ht="51" customHeight="1">
      <c r="K63" s="2"/>
      <c r="L63" s="2"/>
    </row>
    <row r="64" spans="11:12" ht="51" customHeight="1">
      <c r="K64" s="2"/>
      <c r="L64" s="2"/>
    </row>
    <row r="65" spans="11:12" ht="51" customHeight="1">
      <c r="K65" s="2"/>
      <c r="L65" s="2"/>
    </row>
    <row r="66" spans="11:12" ht="51" customHeight="1">
      <c r="K66" s="2"/>
      <c r="L66" s="2"/>
    </row>
    <row r="67" spans="11:12" ht="51" customHeight="1">
      <c r="K67" s="2"/>
      <c r="L67" s="2"/>
    </row>
    <row r="68" spans="11:12" ht="51" customHeight="1">
      <c r="K68" s="2"/>
      <c r="L68" s="2"/>
    </row>
    <row r="69" spans="11:12" ht="51" customHeight="1">
      <c r="K69" s="2"/>
      <c r="L69" s="2"/>
    </row>
    <row r="70" spans="11:12" ht="51" customHeight="1">
      <c r="K70" s="2"/>
      <c r="L70" s="2"/>
    </row>
    <row r="71" spans="11:12" ht="51" customHeight="1">
      <c r="K71" s="2"/>
      <c r="L71" s="2"/>
    </row>
    <row r="72" spans="11:12" ht="51" customHeight="1">
      <c r="K72" s="2"/>
      <c r="L72" s="2"/>
    </row>
    <row r="73" spans="11:12" ht="51" customHeight="1">
      <c r="K73" s="2"/>
      <c r="L73" s="2"/>
    </row>
    <row r="74" spans="11:12" ht="51" customHeight="1">
      <c r="K74" s="2"/>
      <c r="L74" s="2"/>
    </row>
    <row r="75" spans="11:12" ht="51" customHeight="1">
      <c r="K75" s="2"/>
      <c r="L75" s="2"/>
    </row>
    <row r="76" spans="11:12" ht="51" customHeight="1">
      <c r="K76" s="2"/>
      <c r="L76" s="2"/>
    </row>
    <row r="77" spans="11:12" ht="51" customHeight="1">
      <c r="K77" s="2"/>
      <c r="L77" s="2"/>
    </row>
    <row r="78" spans="11:12" ht="51" customHeight="1">
      <c r="K78" s="2"/>
      <c r="L78" s="2"/>
    </row>
    <row r="79" spans="11:12" ht="51" customHeight="1">
      <c r="K79" s="2"/>
      <c r="L79" s="2"/>
    </row>
    <row r="80" spans="11:12" ht="51" customHeight="1">
      <c r="K80" s="2"/>
      <c r="L80" s="2"/>
    </row>
    <row r="81" spans="11:12" ht="51" customHeight="1">
      <c r="K81" s="2"/>
      <c r="L81" s="2"/>
    </row>
    <row r="82" spans="11:12" ht="51" customHeight="1">
      <c r="K82" s="2"/>
      <c r="L82" s="2"/>
    </row>
    <row r="83" spans="11:12" ht="51" customHeight="1">
      <c r="K83" s="2"/>
      <c r="L83" s="2"/>
    </row>
    <row r="84" spans="11:12" ht="51" customHeight="1">
      <c r="K84" s="2"/>
      <c r="L84" s="2"/>
    </row>
    <row r="85" spans="11:12" ht="51" customHeight="1">
      <c r="K85" s="2"/>
      <c r="L85" s="2"/>
    </row>
    <row r="86" spans="11:12" ht="51" customHeight="1">
      <c r="K86" s="2"/>
      <c r="L86" s="2"/>
    </row>
    <row r="87" spans="11:12" ht="51" customHeight="1">
      <c r="K87" s="2"/>
      <c r="L87" s="2"/>
    </row>
    <row r="88" spans="11:12" ht="51" customHeight="1">
      <c r="K88" s="2"/>
      <c r="L88" s="2"/>
    </row>
    <row r="89" spans="11:12" ht="51" customHeight="1">
      <c r="K89" s="2"/>
      <c r="L89" s="2"/>
    </row>
    <row r="90" spans="11:12" ht="51" customHeight="1">
      <c r="K90" s="2"/>
      <c r="L90" s="2"/>
    </row>
    <row r="91" spans="11:12" ht="51" customHeight="1">
      <c r="K91" s="2"/>
      <c r="L91" s="2"/>
    </row>
    <row r="92" spans="11:12" ht="51" customHeight="1">
      <c r="K92" s="2"/>
      <c r="L92" s="2"/>
    </row>
    <row r="93" spans="11:12" ht="51" customHeight="1">
      <c r="K93" s="2"/>
      <c r="L93" s="2"/>
    </row>
    <row r="94" spans="11:12" ht="51" customHeight="1">
      <c r="K94" s="2"/>
      <c r="L94" s="2"/>
    </row>
    <row r="95" spans="11:12" ht="51" customHeight="1">
      <c r="K95" s="2"/>
      <c r="L95" s="2"/>
    </row>
    <row r="96" spans="11:12" ht="51" customHeight="1">
      <c r="K96" s="2"/>
      <c r="L96" s="2"/>
    </row>
    <row r="97" spans="11:12" ht="51" customHeight="1">
      <c r="K97" s="2"/>
      <c r="L97" s="2"/>
    </row>
    <row r="98" spans="11:12" ht="51" customHeight="1">
      <c r="K98" s="2"/>
      <c r="L98" s="2"/>
    </row>
    <row r="99" spans="11:12" ht="51" customHeight="1">
      <c r="K99" s="2"/>
      <c r="L99" s="2"/>
    </row>
    <row r="100" spans="11:12" ht="51" customHeight="1">
      <c r="K100" s="2"/>
      <c r="L100" s="2"/>
    </row>
    <row r="101" spans="11:12" ht="51" customHeight="1">
      <c r="K101" s="2"/>
      <c r="L101" s="2"/>
    </row>
    <row r="102" spans="11:12" ht="51" customHeight="1">
      <c r="K102" s="2"/>
      <c r="L102" s="2"/>
    </row>
    <row r="103" spans="11:12" ht="51" customHeight="1">
      <c r="K103" s="2"/>
      <c r="L103" s="2"/>
    </row>
    <row r="104" spans="11:12" ht="51" customHeight="1">
      <c r="K104" s="2"/>
      <c r="L104" s="2"/>
    </row>
    <row r="105" spans="11:12" ht="51" customHeight="1">
      <c r="K105" s="2"/>
      <c r="L105" s="2"/>
    </row>
    <row r="106" spans="11:12" ht="51" customHeight="1">
      <c r="K106" s="2"/>
      <c r="L106" s="2"/>
    </row>
    <row r="107" spans="11:12" ht="51" customHeight="1">
      <c r="K107" s="2"/>
      <c r="L107" s="2"/>
    </row>
    <row r="108" spans="11:12" ht="51" customHeight="1">
      <c r="K108" s="2"/>
      <c r="L108" s="2"/>
    </row>
    <row r="109" spans="11:12" ht="51" customHeight="1">
      <c r="K109" s="2"/>
      <c r="L109" s="2"/>
    </row>
    <row r="110" spans="11:12" ht="51" customHeight="1">
      <c r="K110" s="2"/>
      <c r="L110" s="2"/>
    </row>
    <row r="111" spans="11:12" ht="51" customHeight="1">
      <c r="K111" s="2"/>
      <c r="L111" s="2"/>
    </row>
    <row r="112" spans="11:12" ht="51" customHeight="1">
      <c r="K112" s="2"/>
      <c r="L112" s="2"/>
    </row>
    <row r="113" spans="11:12" ht="51" customHeight="1">
      <c r="K113" s="2"/>
      <c r="L113" s="2"/>
    </row>
    <row r="114" spans="11:12" ht="51" customHeight="1">
      <c r="K114" s="2"/>
      <c r="L114" s="2"/>
    </row>
    <row r="115" spans="11:12" ht="51" customHeight="1">
      <c r="K115" s="2"/>
      <c r="L115" s="2"/>
    </row>
    <row r="116" spans="11:12" ht="51" customHeight="1">
      <c r="K116" s="2"/>
      <c r="L116" s="2"/>
    </row>
    <row r="117" spans="11:12" ht="51" customHeight="1">
      <c r="K117" s="2"/>
      <c r="L117" s="2"/>
    </row>
    <row r="118" spans="11:12" ht="51" customHeight="1">
      <c r="K118" s="2"/>
      <c r="L118" s="2"/>
    </row>
    <row r="119" spans="11:12" ht="51" customHeight="1">
      <c r="K119" s="2"/>
      <c r="L119" s="2"/>
    </row>
    <row r="120" spans="11:12" ht="51" customHeight="1">
      <c r="K120" s="2"/>
      <c r="L120" s="2"/>
    </row>
    <row r="121" spans="11:12" ht="51" customHeight="1">
      <c r="K121" s="2"/>
      <c r="L121" s="2"/>
    </row>
    <row r="122" spans="11:12" ht="51" customHeight="1">
      <c r="K122" s="2"/>
      <c r="L122" s="2"/>
    </row>
    <row r="123" spans="11:12" ht="51" customHeight="1">
      <c r="K123" s="2"/>
      <c r="L123" s="2"/>
    </row>
    <row r="124" spans="11:12" ht="51" customHeight="1">
      <c r="K124" s="2"/>
      <c r="L124" s="2"/>
    </row>
    <row r="125" spans="11:12" ht="51" customHeight="1">
      <c r="K125" s="2"/>
      <c r="L125" s="2"/>
    </row>
    <row r="126" spans="11:12" ht="51" customHeight="1">
      <c r="K126" s="2"/>
      <c r="L126" s="2"/>
    </row>
    <row r="127" spans="11:12" ht="51" customHeight="1">
      <c r="K127" s="2"/>
      <c r="L127" s="2"/>
    </row>
    <row r="128" spans="11:12" ht="51" customHeight="1">
      <c r="K128" s="2"/>
      <c r="L128" s="2"/>
    </row>
    <row r="129" spans="11:12" ht="51" customHeight="1">
      <c r="K129" s="2"/>
      <c r="L129" s="2"/>
    </row>
    <row r="130" spans="11:12" ht="51" customHeight="1">
      <c r="K130" s="2"/>
      <c r="L130" s="2"/>
    </row>
    <row r="131" spans="11:12" ht="51" customHeight="1">
      <c r="K131" s="2"/>
      <c r="L131" s="2"/>
    </row>
    <row r="132" spans="11:12" ht="51" customHeight="1">
      <c r="K132" s="2"/>
      <c r="L132" s="2"/>
    </row>
    <row r="133" spans="11:12" ht="51" customHeight="1">
      <c r="K133" s="2"/>
      <c r="L133" s="2"/>
    </row>
    <row r="134" spans="11:12" ht="51" customHeight="1">
      <c r="K134" s="2"/>
      <c r="L134" s="2"/>
    </row>
    <row r="135" spans="11:12" ht="51" customHeight="1">
      <c r="K135" s="2"/>
      <c r="L135" s="2"/>
    </row>
    <row r="136" spans="11:12" ht="51" customHeight="1">
      <c r="K136" s="2"/>
      <c r="L136" s="2"/>
    </row>
    <row r="137" spans="11:12" ht="51" customHeight="1">
      <c r="K137" s="2"/>
      <c r="L137" s="2"/>
    </row>
  </sheetData>
  <sheetProtection/>
  <mergeCells count="35">
    <mergeCell ref="G31:I31"/>
    <mergeCell ref="G32:I32"/>
    <mergeCell ref="G22:I22"/>
    <mergeCell ref="G23:I23"/>
    <mergeCell ref="G27:I27"/>
    <mergeCell ref="G26:I26"/>
    <mergeCell ref="G28:I28"/>
    <mergeCell ref="G29:I29"/>
    <mergeCell ref="G24:I24"/>
    <mergeCell ref="G25:I25"/>
    <mergeCell ref="G30:I30"/>
    <mergeCell ref="G1:I1"/>
    <mergeCell ref="F4:F6"/>
    <mergeCell ref="G4:I6"/>
    <mergeCell ref="G7:I7"/>
    <mergeCell ref="G17:I17"/>
    <mergeCell ref="G9:I9"/>
    <mergeCell ref="G8:I8"/>
    <mergeCell ref="G10:I10"/>
    <mergeCell ref="G11:I11"/>
    <mergeCell ref="F2:F3"/>
    <mergeCell ref="G2:I3"/>
    <mergeCell ref="G16:I16"/>
    <mergeCell ref="G13:I13"/>
    <mergeCell ref="G12:I12"/>
    <mergeCell ref="G20:I20"/>
    <mergeCell ref="G21:I21"/>
    <mergeCell ref="G14:I14"/>
    <mergeCell ref="G15:I15"/>
    <mergeCell ref="G18:I18"/>
    <mergeCell ref="G19:I19"/>
  </mergeCells>
  <printOptions/>
  <pageMargins left="0.7480314960629921" right="0.2755905511811024" top="1.1811023622047245" bottom="0.5905511811023623" header="0.15748031496062992" footer="0"/>
  <pageSetup horizontalDpi="600" verticalDpi="600" orientation="landscape" paperSize="9" scale="65" r:id="rId2"/>
  <headerFooter alignWithMargins="0">
    <oddHeader>&amp;L&amp;G
Compras-Contratación&amp;C
&amp;RCONTRATOS DESDE  01/10/2017 al 31/12/2017</oddHeader>
    <oddFooter xml:space="preserve">&amp;C&amp;P&amp;R
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8"/>
  <sheetViews>
    <sheetView view="pageBreakPreview" zoomScale="60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" sqref="D1:D16384"/>
    </sheetView>
  </sheetViews>
  <sheetFormatPr defaultColWidth="11.421875" defaultRowHeight="49.5" customHeight="1"/>
  <cols>
    <col min="1" max="1" width="11.421875" style="1" customWidth="1"/>
    <col min="2" max="2" width="80.421875" style="45" customWidth="1"/>
    <col min="3" max="3" width="39.140625" style="45" customWidth="1"/>
    <col min="4" max="4" width="76.28125" style="53" customWidth="1"/>
    <col min="5" max="5" width="16.28125" style="1" customWidth="1"/>
    <col min="6" max="16384" width="11.421875" style="3" customWidth="1"/>
  </cols>
  <sheetData>
    <row r="1" spans="1:4" ht="64.5" customHeight="1">
      <c r="A1" s="31"/>
      <c r="B1" s="124" t="s">
        <v>1</v>
      </c>
      <c r="C1" s="124"/>
      <c r="D1" s="124"/>
    </row>
    <row r="2" spans="1:4" ht="64.5" customHeight="1">
      <c r="A2" s="31"/>
      <c r="B2" s="125" t="s">
        <v>151</v>
      </c>
      <c r="C2" s="126"/>
      <c r="D2" s="126"/>
    </row>
    <row r="3" spans="1:60" ht="64.5" customHeight="1">
      <c r="A3" s="1" t="s">
        <v>5</v>
      </c>
      <c r="B3" s="18" t="s">
        <v>4</v>
      </c>
      <c r="C3" s="18" t="s">
        <v>18</v>
      </c>
      <c r="D3" s="49" t="s">
        <v>6</v>
      </c>
      <c r="E3" s="6"/>
      <c r="S3" s="7"/>
      <c r="T3" s="7"/>
      <c r="U3" s="7"/>
      <c r="V3" s="8"/>
      <c r="W3" s="5"/>
      <c r="Z3" s="7"/>
      <c r="AC3" s="7"/>
      <c r="AD3" s="7"/>
      <c r="AE3" s="7"/>
      <c r="AL3" s="7"/>
      <c r="AN3" s="7"/>
      <c r="AR3" s="7"/>
      <c r="BH3" s="7"/>
    </row>
    <row r="4" spans="1:10" ht="64.5" customHeight="1">
      <c r="A4" s="27" t="s">
        <v>34</v>
      </c>
      <c r="B4" s="26" t="s">
        <v>35</v>
      </c>
      <c r="C4" s="26" t="s">
        <v>36</v>
      </c>
      <c r="D4" s="50" t="s">
        <v>38</v>
      </c>
      <c r="E4" s="3"/>
      <c r="G4" s="7"/>
      <c r="H4" s="7"/>
      <c r="I4" s="7"/>
      <c r="J4" s="8"/>
    </row>
    <row r="5" spans="1:14" s="10" customFormat="1" ht="64.5" customHeight="1">
      <c r="A5" s="30" t="s">
        <v>39</v>
      </c>
      <c r="B5" s="26" t="s">
        <v>35</v>
      </c>
      <c r="C5" s="26" t="s">
        <v>36</v>
      </c>
      <c r="D5" s="50" t="s">
        <v>41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5" ht="64.5" customHeight="1">
      <c r="A6" s="27" t="s">
        <v>49</v>
      </c>
      <c r="B6" s="26" t="s">
        <v>50</v>
      </c>
      <c r="C6" s="42" t="s">
        <v>54</v>
      </c>
      <c r="D6" s="51" t="s">
        <v>93</v>
      </c>
      <c r="E6" s="3"/>
    </row>
    <row r="7" spans="1:9" ht="64.5" customHeight="1">
      <c r="A7" s="27" t="s">
        <v>52</v>
      </c>
      <c r="B7" s="26" t="s">
        <v>53</v>
      </c>
      <c r="C7" s="42" t="s">
        <v>55</v>
      </c>
      <c r="D7" s="51" t="s">
        <v>94</v>
      </c>
      <c r="E7" s="3"/>
      <c r="G7" s="7"/>
      <c r="H7" s="7"/>
      <c r="I7" s="7"/>
    </row>
    <row r="8" spans="1:10" ht="64.5" customHeight="1">
      <c r="A8" s="27" t="s">
        <v>56</v>
      </c>
      <c r="B8" s="26" t="s">
        <v>57</v>
      </c>
      <c r="C8" s="41" t="s">
        <v>58</v>
      </c>
      <c r="D8" s="50" t="s">
        <v>59</v>
      </c>
      <c r="E8" s="3"/>
      <c r="G8" s="7"/>
      <c r="H8" s="7"/>
      <c r="I8" s="7"/>
      <c r="J8" s="8"/>
    </row>
    <row r="9" spans="1:10" ht="64.5" customHeight="1">
      <c r="A9" s="1" t="s">
        <v>75</v>
      </c>
      <c r="B9" s="3" t="s">
        <v>76</v>
      </c>
      <c r="C9" s="3" t="s">
        <v>77</v>
      </c>
      <c r="D9" s="32" t="s">
        <v>78</v>
      </c>
      <c r="E9" s="3"/>
      <c r="G9" s="7"/>
      <c r="H9" s="7"/>
      <c r="I9" s="7"/>
      <c r="J9" s="8"/>
    </row>
    <row r="10" spans="1:10" ht="64.5" customHeight="1">
      <c r="A10" s="7" t="s">
        <v>170</v>
      </c>
      <c r="B10" s="1" t="s">
        <v>171</v>
      </c>
      <c r="C10" s="1" t="s">
        <v>172</v>
      </c>
      <c r="D10" s="32" t="s">
        <v>174</v>
      </c>
      <c r="E10" s="32"/>
      <c r="F10" s="32"/>
      <c r="G10" s="33"/>
      <c r="H10" s="33"/>
      <c r="I10" s="7"/>
      <c r="J10" s="8"/>
    </row>
    <row r="11" spans="1:10" ht="64.5" customHeight="1">
      <c r="A11" s="7"/>
      <c r="B11" s="1"/>
      <c r="C11" s="1"/>
      <c r="D11" s="50"/>
      <c r="E11" s="3"/>
      <c r="G11" s="7"/>
      <c r="H11" s="7"/>
      <c r="I11" s="7"/>
      <c r="J11" s="8"/>
    </row>
    <row r="12" spans="1:10" ht="64.5" customHeight="1">
      <c r="A12" s="3"/>
      <c r="B12" s="1"/>
      <c r="C12" s="26"/>
      <c r="D12" s="32"/>
      <c r="E12" s="3"/>
      <c r="G12" s="7"/>
      <c r="H12" s="7"/>
      <c r="I12" s="7"/>
      <c r="J12" s="8"/>
    </row>
    <row r="13" spans="1:10" ht="64.5" customHeight="1">
      <c r="A13" s="3"/>
      <c r="B13" s="1"/>
      <c r="C13" s="1"/>
      <c r="D13" s="32"/>
      <c r="E13" s="3"/>
      <c r="G13" s="7"/>
      <c r="I13" s="7"/>
      <c r="J13" s="8"/>
    </row>
    <row r="14" spans="1:10" ht="64.5" customHeight="1">
      <c r="A14" s="27"/>
      <c r="B14" s="26"/>
      <c r="C14" s="1"/>
      <c r="D14" s="32"/>
      <c r="E14" s="3"/>
      <c r="I14" s="7"/>
      <c r="J14" s="8"/>
    </row>
    <row r="15" spans="1:10" ht="64.5" customHeight="1">
      <c r="A15" s="7"/>
      <c r="B15" s="1"/>
      <c r="C15" s="1"/>
      <c r="D15" s="32"/>
      <c r="E15" s="3"/>
      <c r="G15" s="7"/>
      <c r="H15" s="7"/>
      <c r="J15" s="8"/>
    </row>
    <row r="16" spans="1:10" ht="64.5" customHeight="1">
      <c r="A16" s="7"/>
      <c r="B16" s="1"/>
      <c r="C16" s="1"/>
      <c r="D16" s="50"/>
      <c r="E16" s="3"/>
      <c r="I16" s="7"/>
      <c r="J16" s="8"/>
    </row>
    <row r="17" spans="1:5" ht="64.5" customHeight="1">
      <c r="A17" s="7"/>
      <c r="B17" s="1"/>
      <c r="C17" s="26"/>
      <c r="D17" s="32"/>
      <c r="E17" s="3"/>
    </row>
    <row r="18" spans="1:10" ht="64.5" customHeight="1">
      <c r="A18" s="7"/>
      <c r="B18" s="1"/>
      <c r="C18" s="6"/>
      <c r="D18" s="50"/>
      <c r="E18" s="3"/>
      <c r="J18" s="8"/>
    </row>
    <row r="19" spans="1:5" ht="64.5" customHeight="1">
      <c r="A19" s="30"/>
      <c r="B19" s="26"/>
      <c r="C19" s="26"/>
      <c r="D19" s="50"/>
      <c r="E19" s="3"/>
    </row>
    <row r="20" spans="1:4" ht="64.5" customHeight="1">
      <c r="A20" s="7"/>
      <c r="B20" s="9"/>
      <c r="C20" s="26"/>
      <c r="D20" s="50"/>
    </row>
    <row r="21" spans="1:4" ht="64.5" customHeight="1">
      <c r="A21" s="44"/>
      <c r="B21" s="26"/>
      <c r="C21" s="26"/>
      <c r="D21" s="32"/>
    </row>
    <row r="22" spans="1:4" ht="64.5" customHeight="1">
      <c r="A22" s="44"/>
      <c r="B22" s="26"/>
      <c r="C22" s="1"/>
      <c r="D22" s="50"/>
    </row>
    <row r="23" spans="1:4" ht="64.5" customHeight="1">
      <c r="A23" s="30"/>
      <c r="B23" s="26"/>
      <c r="C23" s="26"/>
      <c r="D23" s="32"/>
    </row>
    <row r="24" spans="1:4" ht="64.5" customHeight="1">
      <c r="A24" s="7"/>
      <c r="B24" s="1"/>
      <c r="C24" s="1"/>
      <c r="D24" s="32"/>
    </row>
    <row r="25" spans="1:4" ht="64.5" customHeight="1">
      <c r="A25" s="30"/>
      <c r="B25" s="26"/>
      <c r="C25" s="1"/>
      <c r="D25" s="32"/>
    </row>
    <row r="26" spans="1:4" ht="64.5" customHeight="1">
      <c r="A26" s="3"/>
      <c r="B26" s="1"/>
      <c r="C26" s="1"/>
      <c r="D26" s="32"/>
    </row>
    <row r="27" spans="1:4" ht="64.5" customHeight="1">
      <c r="A27" s="3"/>
      <c r="B27" s="1"/>
      <c r="C27" s="3"/>
      <c r="D27" s="52"/>
    </row>
    <row r="28" spans="1:2" ht="64.5" customHeight="1">
      <c r="A28" s="3"/>
      <c r="B28" s="1"/>
    </row>
    <row r="29" ht="64.5" customHeight="1"/>
    <row r="30" ht="64.5" customHeight="1"/>
    <row r="31" ht="64.5" customHeight="1"/>
    <row r="32" ht="64.5" customHeight="1"/>
    <row r="33" ht="64.5" customHeight="1"/>
  </sheetData>
  <sheetProtection/>
  <mergeCells count="2">
    <mergeCell ref="B1:D1"/>
    <mergeCell ref="B2:D2"/>
  </mergeCells>
  <printOptions/>
  <pageMargins left="0.7480314960629921" right="0.2755905511811024" top="1.1811023622047245" bottom="0.5905511811023623" header="0.15748031496062992" footer="0"/>
  <pageSetup horizontalDpi="600" verticalDpi="600" orientation="landscape" paperSize="9" scale="65" r:id="rId2"/>
  <headerFooter alignWithMargins="0">
    <oddHeader>&amp;L&amp;G
Compras-Contratación&amp;C
&amp;R01/07/2017 al 30/09/2017</oddHeader>
    <oddFooter xml:space="preserve">&amp;C&amp;P&amp;R
 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" sqref="E5:G5"/>
    </sheetView>
  </sheetViews>
  <sheetFormatPr defaultColWidth="11.421875" defaultRowHeight="84.75" customHeight="1"/>
  <cols>
    <col min="1" max="1" width="15.7109375" style="1" customWidth="1"/>
    <col min="2" max="2" width="86.8515625" style="15" customWidth="1"/>
    <col min="3" max="3" width="59.7109375" style="16" customWidth="1"/>
    <col min="4" max="4" width="45.140625" style="1" customWidth="1"/>
    <col min="5" max="5" width="16.28125" style="1" customWidth="1"/>
    <col min="6" max="16384" width="11.421875" style="3" customWidth="1"/>
  </cols>
  <sheetData>
    <row r="1" spans="1:15" ht="108" customHeight="1">
      <c r="A1" s="127" t="s">
        <v>3</v>
      </c>
      <c r="B1" s="127"/>
      <c r="C1" s="127"/>
      <c r="D1" s="127"/>
      <c r="F1" s="1"/>
      <c r="G1" s="128"/>
      <c r="H1" s="129"/>
      <c r="J1" s="4"/>
      <c r="K1" s="21"/>
      <c r="M1" s="20"/>
      <c r="N1" s="28"/>
      <c r="O1" s="1"/>
    </row>
    <row r="2" spans="1:12" ht="93" customHeight="1">
      <c r="A2" s="125" t="s">
        <v>150</v>
      </c>
      <c r="B2" s="126"/>
      <c r="C2" s="126"/>
      <c r="D2" s="126"/>
      <c r="F2" s="1"/>
      <c r="G2" s="35"/>
      <c r="H2" s="35"/>
      <c r="I2" s="10"/>
      <c r="J2" s="4"/>
      <c r="K2" s="21"/>
      <c r="L2" s="6"/>
    </row>
    <row r="3" spans="1:13" ht="81" customHeight="1">
      <c r="A3" s="36" t="s">
        <v>5</v>
      </c>
      <c r="B3" s="37" t="s">
        <v>4</v>
      </c>
      <c r="C3" s="37" t="s">
        <v>18</v>
      </c>
      <c r="D3" s="38" t="s">
        <v>6</v>
      </c>
      <c r="E3" s="32"/>
      <c r="F3" s="32"/>
      <c r="G3" s="34"/>
      <c r="H3" s="34"/>
      <c r="I3" s="34"/>
      <c r="J3" s="32"/>
      <c r="K3" s="33"/>
      <c r="L3" s="32"/>
      <c r="M3" s="32"/>
    </row>
    <row r="4" spans="1:13" ht="60" customHeight="1">
      <c r="A4" s="7" t="s">
        <v>56</v>
      </c>
      <c r="B4" s="1" t="s">
        <v>57</v>
      </c>
      <c r="C4" s="1" t="s">
        <v>193</v>
      </c>
      <c r="D4" s="32" t="s">
        <v>59</v>
      </c>
      <c r="F4" s="32"/>
      <c r="G4" s="34"/>
      <c r="H4" s="34"/>
      <c r="I4" s="34"/>
      <c r="J4" s="32"/>
      <c r="K4" s="33"/>
      <c r="L4" s="32"/>
      <c r="M4" s="32"/>
    </row>
    <row r="5" spans="1:14" ht="60" customHeight="1">
      <c r="A5" s="7" t="s">
        <v>66</v>
      </c>
      <c r="B5" s="1" t="s">
        <v>67</v>
      </c>
      <c r="C5" s="1" t="s">
        <v>68</v>
      </c>
      <c r="D5" s="3" t="s">
        <v>70</v>
      </c>
      <c r="F5" s="1"/>
      <c r="G5" s="54"/>
      <c r="I5" s="6"/>
      <c r="J5" s="10"/>
      <c r="K5" s="14"/>
      <c r="M5" s="7"/>
      <c r="N5" s="1"/>
    </row>
    <row r="6" spans="1:13" ht="60" customHeight="1">
      <c r="A6" s="3"/>
      <c r="B6" s="1"/>
      <c r="C6" s="1"/>
      <c r="E6" s="3"/>
      <c r="F6" s="1"/>
      <c r="G6" s="13"/>
      <c r="I6" s="4"/>
      <c r="J6" s="1"/>
      <c r="K6" s="1"/>
      <c r="L6" s="1"/>
      <c r="M6" s="12"/>
    </row>
    <row r="7" spans="1:11" ht="84.75" customHeight="1">
      <c r="A7" s="3"/>
      <c r="B7" s="1"/>
      <c r="C7" s="1"/>
      <c r="E7" s="3"/>
      <c r="F7" s="22"/>
      <c r="G7" s="24"/>
      <c r="H7" s="10"/>
      <c r="I7" s="7"/>
      <c r="J7" s="1"/>
      <c r="K7" s="1"/>
    </row>
    <row r="8" spans="1:11" ht="84.75" customHeight="1">
      <c r="A8" s="7"/>
      <c r="B8" s="1"/>
      <c r="C8" s="1"/>
      <c r="E8" s="3"/>
      <c r="F8" s="22"/>
      <c r="G8" s="24"/>
      <c r="H8" s="10"/>
      <c r="I8" s="7"/>
      <c r="J8" s="25"/>
      <c r="K8" s="1"/>
    </row>
    <row r="9" spans="1:9" ht="84.75" customHeight="1">
      <c r="A9" s="7"/>
      <c r="B9" s="1"/>
      <c r="C9" s="1"/>
      <c r="E9" s="3"/>
      <c r="F9" s="22"/>
      <c r="G9" s="23"/>
      <c r="H9" s="10"/>
      <c r="I9" s="7"/>
    </row>
    <row r="10" spans="1:9" ht="84.75" customHeight="1">
      <c r="A10" s="3"/>
      <c r="B10" s="1"/>
      <c r="C10" s="1"/>
      <c r="E10" s="3"/>
      <c r="F10" s="22"/>
      <c r="G10" s="23"/>
      <c r="H10" s="10"/>
      <c r="I10" s="7"/>
    </row>
    <row r="11" spans="1:9" ht="84.75" customHeight="1">
      <c r="A11" s="3"/>
      <c r="B11" s="1"/>
      <c r="C11" s="1"/>
      <c r="E11" s="3"/>
      <c r="F11" s="22"/>
      <c r="G11" s="23"/>
      <c r="H11" s="10"/>
      <c r="I11" s="7"/>
    </row>
    <row r="12" spans="1:9" ht="84.75" customHeight="1">
      <c r="A12" s="7"/>
      <c r="B12" s="1"/>
      <c r="C12" s="1"/>
      <c r="E12" s="3"/>
      <c r="F12" s="22"/>
      <c r="G12" s="23"/>
      <c r="H12" s="10"/>
      <c r="I12" s="7"/>
    </row>
    <row r="13" spans="1:9" ht="84.75" customHeight="1">
      <c r="A13" s="7"/>
      <c r="B13" s="1"/>
      <c r="C13" s="1"/>
      <c r="E13" s="3"/>
      <c r="F13" s="22"/>
      <c r="G13" s="23"/>
      <c r="H13" s="10"/>
      <c r="I13" s="7"/>
    </row>
    <row r="14" spans="1:3" ht="84.75" customHeight="1">
      <c r="A14" s="7"/>
      <c r="B14" s="1"/>
      <c r="C14" s="1"/>
    </row>
    <row r="15" spans="1:3" ht="84.75" customHeight="1">
      <c r="A15" s="7"/>
      <c r="B15" s="1"/>
      <c r="C15" s="1"/>
    </row>
    <row r="16" spans="1:3" ht="84.75" customHeight="1">
      <c r="A16" s="7"/>
      <c r="B16" s="9"/>
      <c r="C16" s="6"/>
    </row>
    <row r="17" spans="1:4" ht="84.75" customHeight="1">
      <c r="A17" s="30"/>
      <c r="B17" s="26"/>
      <c r="C17" s="26"/>
      <c r="D17" s="26"/>
    </row>
    <row r="18" spans="1:4" ht="84.75" customHeight="1">
      <c r="A18" s="27"/>
      <c r="B18" s="26"/>
      <c r="C18" s="26"/>
      <c r="D18" s="26"/>
    </row>
    <row r="19" spans="1:5" ht="64.5" customHeight="1">
      <c r="A19" s="7"/>
      <c r="B19" s="1"/>
      <c r="C19" s="1"/>
      <c r="E19" s="3"/>
    </row>
    <row r="20" spans="1:10" ht="64.5" customHeight="1">
      <c r="A20" s="30"/>
      <c r="B20" s="26"/>
      <c r="C20" s="26"/>
      <c r="D20" s="26"/>
      <c r="E20" s="3"/>
      <c r="G20" s="7"/>
      <c r="H20" s="7"/>
      <c r="I20" s="7"/>
      <c r="J20" s="8"/>
    </row>
    <row r="21" spans="1:5" ht="64.5" customHeight="1">
      <c r="A21" s="3"/>
      <c r="B21" s="1"/>
      <c r="C21" s="1"/>
      <c r="E21" s="3"/>
    </row>
    <row r="22" spans="1:5" ht="64.5" customHeight="1">
      <c r="A22" s="3"/>
      <c r="B22" s="1"/>
      <c r="C22" s="1"/>
      <c r="E22" s="3"/>
    </row>
    <row r="23" spans="1:5" ht="64.5" customHeight="1">
      <c r="A23" s="3"/>
      <c r="B23" s="1"/>
      <c r="C23" s="1"/>
      <c r="E23" s="3"/>
    </row>
    <row r="24" ht="84.75" customHeight="1">
      <c r="D24" s="9"/>
    </row>
    <row r="25" ht="84.75" customHeight="1">
      <c r="D25" s="9"/>
    </row>
  </sheetData>
  <sheetProtection/>
  <mergeCells count="3">
    <mergeCell ref="A1:D1"/>
    <mergeCell ref="G1:H1"/>
    <mergeCell ref="A2:D2"/>
  </mergeCells>
  <printOptions/>
  <pageMargins left="0.7480314960629921" right="0.2755905511811024" top="1.1811023622047245" bottom="0.5905511811023623" header="0.15748031496062992" footer="0"/>
  <pageSetup horizontalDpi="600" verticalDpi="600" orientation="landscape" paperSize="9" scale="65" r:id="rId2"/>
  <headerFooter alignWithMargins="0">
    <oddHeader>&amp;L&amp;G
Compras-Contratación&amp;C
&amp;ROBRAS  01/07/2017 al 30/09/2017</oddHeader>
    <oddFooter xml:space="preserve">&amp;C&amp;P&amp;R
 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8.7109375" style="0" customWidth="1"/>
    <col min="2" max="2" width="16.28125" style="0" customWidth="1"/>
    <col min="3" max="3" width="10.57421875" style="65" customWidth="1"/>
    <col min="4" max="4" width="14.421875" style="0" customWidth="1"/>
    <col min="5" max="5" width="9.7109375" style="0" customWidth="1"/>
    <col min="6" max="6" width="14.8515625" style="0" customWidth="1"/>
    <col min="7" max="7" width="9.00390625" style="0" customWidth="1"/>
    <col min="8" max="8" width="18.8515625" style="0" customWidth="1"/>
    <col min="9" max="9" width="20.28125" style="0" customWidth="1"/>
  </cols>
  <sheetData>
    <row r="1" spans="1:9" ht="80.25" customHeight="1">
      <c r="A1" s="130" t="s">
        <v>197</v>
      </c>
      <c r="B1" s="131"/>
      <c r="C1" s="131"/>
      <c r="D1" s="131"/>
      <c r="E1" s="131"/>
      <c r="F1" s="131"/>
      <c r="G1" s="131"/>
      <c r="H1" s="131"/>
      <c r="I1" s="132"/>
    </row>
    <row r="2" spans="1:9" ht="51">
      <c r="A2" s="55" t="s">
        <v>198</v>
      </c>
      <c r="B2" s="55" t="s">
        <v>199</v>
      </c>
      <c r="C2" s="56" t="s">
        <v>200</v>
      </c>
      <c r="D2" s="57" t="s">
        <v>201</v>
      </c>
      <c r="E2" s="58" t="s">
        <v>200</v>
      </c>
      <c r="F2" s="58" t="s">
        <v>202</v>
      </c>
      <c r="G2" s="58" t="s">
        <v>200</v>
      </c>
      <c r="H2" s="55" t="s">
        <v>203</v>
      </c>
      <c r="I2" s="59" t="s">
        <v>204</v>
      </c>
    </row>
    <row r="3" spans="1:9" ht="15">
      <c r="A3" s="60" t="s">
        <v>205</v>
      </c>
      <c r="B3" s="61">
        <v>9154921.89</v>
      </c>
      <c r="C3" s="62">
        <f>B3*100/B10</f>
        <v>34.87888475194016</v>
      </c>
      <c r="D3" s="63">
        <v>0</v>
      </c>
      <c r="E3" s="62">
        <f>D3*100/D10</f>
        <v>0</v>
      </c>
      <c r="F3" s="61">
        <v>0</v>
      </c>
      <c r="G3" s="62">
        <f>F3*100/F10</f>
        <v>0</v>
      </c>
      <c r="H3" s="63">
        <f>B3+D3+F3</f>
        <v>9154921.89</v>
      </c>
      <c r="I3" s="64">
        <f>(D3+F3)*100/H10</f>
        <v>0</v>
      </c>
    </row>
    <row r="4" spans="1:9" ht="15">
      <c r="A4" s="60" t="s">
        <v>206</v>
      </c>
      <c r="B4" s="61">
        <v>12473687.439999998</v>
      </c>
      <c r="C4" s="62">
        <f>B4*100/B10</f>
        <v>47.52288570880242</v>
      </c>
      <c r="D4" s="61">
        <v>413853.13</v>
      </c>
      <c r="E4" s="62">
        <f>D4*100/D10</f>
        <v>50.51991847927858</v>
      </c>
      <c r="F4" s="61">
        <v>118580</v>
      </c>
      <c r="G4" s="62">
        <f>F4*100/F10</f>
        <v>100</v>
      </c>
      <c r="H4" s="63">
        <f aca="true" t="shared" si="0" ref="H4:H9">B4+D4+F4</f>
        <v>13006120.569999998</v>
      </c>
      <c r="I4" s="64">
        <f aca="true" t="shared" si="1" ref="I4:I10">(D4+F4)*100/H4</f>
        <v>4.093712088354107</v>
      </c>
    </row>
    <row r="5" spans="1:9" ht="25.5" customHeight="1">
      <c r="A5" s="60" t="s">
        <v>207</v>
      </c>
      <c r="B5" s="61">
        <v>3664741.07</v>
      </c>
      <c r="C5" s="62">
        <f>B5*100/B10</f>
        <v>13.962116002961537</v>
      </c>
      <c r="D5" s="9">
        <v>36300</v>
      </c>
      <c r="E5" s="62">
        <f>D5*100/D10</f>
        <v>4.431217037787808</v>
      </c>
      <c r="F5" s="61">
        <v>0</v>
      </c>
      <c r="G5" s="62">
        <f>F5*100/F10</f>
        <v>0</v>
      </c>
      <c r="H5" s="63">
        <f t="shared" si="0"/>
        <v>3701041.07</v>
      </c>
      <c r="I5" s="64">
        <f t="shared" si="1"/>
        <v>0.9808051116817248</v>
      </c>
    </row>
    <row r="6" spans="1:9" ht="36" customHeight="1">
      <c r="A6" s="60" t="s">
        <v>208</v>
      </c>
      <c r="B6" s="61">
        <v>221369.39000000004</v>
      </c>
      <c r="C6" s="62">
        <f>B6*100/B10</f>
        <v>0.8433843056434092</v>
      </c>
      <c r="D6" s="63">
        <v>0</v>
      </c>
      <c r="E6" s="62">
        <f>D6*100/D10</f>
        <v>0</v>
      </c>
      <c r="F6" s="61">
        <v>0</v>
      </c>
      <c r="G6" s="62">
        <f>F6*100/F10</f>
        <v>0</v>
      </c>
      <c r="H6" s="63">
        <f t="shared" si="0"/>
        <v>221369.39000000004</v>
      </c>
      <c r="I6" s="64">
        <f t="shared" si="1"/>
        <v>0</v>
      </c>
    </row>
    <row r="7" spans="1:9" ht="54" customHeight="1">
      <c r="A7" s="60" t="s">
        <v>209</v>
      </c>
      <c r="B7" s="61">
        <v>400000</v>
      </c>
      <c r="C7" s="62">
        <f>B7*100/B10</f>
        <v>1.5239402442106544</v>
      </c>
      <c r="D7" s="63">
        <v>0</v>
      </c>
      <c r="E7" s="62">
        <f>D7*100/D10</f>
        <v>0</v>
      </c>
      <c r="F7" s="61">
        <v>0</v>
      </c>
      <c r="G7" s="62">
        <f>F7*100/F10</f>
        <v>0</v>
      </c>
      <c r="H7" s="63">
        <f t="shared" si="0"/>
        <v>400000</v>
      </c>
      <c r="I7" s="64">
        <f t="shared" si="1"/>
        <v>0</v>
      </c>
    </row>
    <row r="8" spans="1:9" ht="41.25" customHeight="1">
      <c r="A8" s="60" t="s">
        <v>210</v>
      </c>
      <c r="B8" s="61">
        <v>71974.28</v>
      </c>
      <c r="C8" s="62">
        <f>B8*100/B10</f>
        <v>0.27421125460021506</v>
      </c>
      <c r="D8" s="63">
        <v>0</v>
      </c>
      <c r="E8" s="62">
        <f>D8*100/D10</f>
        <v>0</v>
      </c>
      <c r="F8" s="61">
        <v>0</v>
      </c>
      <c r="G8" s="62">
        <f>F8*100/F10</f>
        <v>0</v>
      </c>
      <c r="H8" s="63">
        <f t="shared" si="0"/>
        <v>71974.28</v>
      </c>
      <c r="I8" s="64">
        <f t="shared" si="1"/>
        <v>0</v>
      </c>
    </row>
    <row r="9" spans="1:9" ht="15">
      <c r="A9" s="60" t="s">
        <v>211</v>
      </c>
      <c r="B9" s="61">
        <v>261054.26</v>
      </c>
      <c r="C9" s="62">
        <f>B9*100/B10</f>
        <v>0.9945777318415792</v>
      </c>
      <c r="D9" s="63">
        <v>369034.91000000003</v>
      </c>
      <c r="E9" s="62">
        <f>D9*100/D10</f>
        <v>45.04886448293361</v>
      </c>
      <c r="F9" s="61">
        <v>0</v>
      </c>
      <c r="G9" s="62">
        <f>F9*100/F10</f>
        <v>0</v>
      </c>
      <c r="H9" s="63">
        <f t="shared" si="0"/>
        <v>630089.17</v>
      </c>
      <c r="I9" s="64">
        <f t="shared" si="1"/>
        <v>58.56868004888895</v>
      </c>
    </row>
    <row r="10" spans="1:9" ht="15">
      <c r="A10" s="60" t="s">
        <v>212</v>
      </c>
      <c r="B10" s="61">
        <f>SUM(B3:B9)</f>
        <v>26247748.330000002</v>
      </c>
      <c r="C10" s="62">
        <f>SUM(C3:C9)</f>
        <v>99.99999999999997</v>
      </c>
      <c r="D10" s="61">
        <f>SUM(D3:D9)</f>
        <v>819188.04</v>
      </c>
      <c r="E10" s="62">
        <f>D10*100/D10</f>
        <v>100</v>
      </c>
      <c r="F10" s="61">
        <f>SUM(F3:F9)</f>
        <v>118580</v>
      </c>
      <c r="G10" s="62">
        <f>F10*100/F10</f>
        <v>100</v>
      </c>
      <c r="H10" s="61">
        <f>SUM(H3:H9)</f>
        <v>27185516.370000005</v>
      </c>
      <c r="I10" s="64">
        <f t="shared" si="1"/>
        <v>3.4495134366285347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Fuenlabrada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cquiroga</dc:creator>
  <cp:keywords/>
  <dc:description/>
  <cp:lastModifiedBy>Maria de la Hoz Martinez de Tomas</cp:lastModifiedBy>
  <cp:lastPrinted>2018-02-05T07:29:28Z</cp:lastPrinted>
  <dcterms:created xsi:type="dcterms:W3CDTF">2009-04-15T08:31:11Z</dcterms:created>
  <dcterms:modified xsi:type="dcterms:W3CDTF">2021-07-07T11:02:13Z</dcterms:modified>
  <cp:category/>
  <cp:version/>
  <cp:contentType/>
  <cp:contentStatus/>
</cp:coreProperties>
</file>