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esidencia\Transparencia\Comun\PORTAL DE TRANSPARENCIA\INDICES\PRESUPUESTOS Y ECONOMÍA\2. CUENTAS, INGRESOS Y GASTOS\Gastos\"/>
    </mc:Choice>
  </mc:AlternateContent>
  <xr:revisionPtr revIDLastSave="0" documentId="8_{181F85FB-EF21-4B97-BCF0-0D18D930AC8E}" xr6:coauthVersionLast="47" xr6:coauthVersionMax="47" xr10:uidLastSave="{00000000-0000-0000-0000-000000000000}"/>
  <bookViews>
    <workbookView xWindow="-3480" yWindow="-16320" windowWidth="29040" windowHeight="15840" xr2:uid="{00000000-000D-0000-FFFF-FFFF00000000}"/>
  </bookViews>
  <sheets>
    <sheet name="DESGLO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45" i="1"/>
  <c r="G41" i="1"/>
  <c r="G17" i="1"/>
  <c r="G21" i="1"/>
  <c r="G24" i="1"/>
  <c r="G30" i="1"/>
  <c r="G35" i="1" s="1"/>
  <c r="G33" i="1"/>
  <c r="G26" i="1" l="1"/>
</calcChain>
</file>

<file path=xl/sharedStrings.xml><?xml version="1.0" encoding="utf-8"?>
<sst xmlns="http://schemas.openxmlformats.org/spreadsheetml/2006/main" count="72" uniqueCount="50">
  <si>
    <t>SUBV.ENT.URBANIS.COBO CALLEJA</t>
  </si>
  <si>
    <t>SUBV.ENTI.URBANÍSTICAS: EL PALOMO</t>
  </si>
  <si>
    <t>SUBV.COM.PROPIET.SIERRA ELVIRA</t>
  </si>
  <si>
    <t>SUBV.ENT.URBANIS.LOS GALLEGOS</t>
  </si>
  <si>
    <t>SUBV.ENTIDAD URBANÍSTICA VEREDA DEL TEMPRANAR</t>
  </si>
  <si>
    <t>SUBV.ENTIDAD URBANÍSTICA LA VEGA</t>
  </si>
  <si>
    <t>SUBV.ENTI.URBANÍSTICAS: LA CANTUEÑA</t>
  </si>
  <si>
    <t>SUBV.ENTIDAD URBANÍSTICA ACEDINOS</t>
  </si>
  <si>
    <t>SUBV.ENT.URBANÍSTICA: SONSOLES</t>
  </si>
  <si>
    <t>COMUN.PROP.POZOBLANCO</t>
  </si>
  <si>
    <t>COMUN.PROP.PICO DE LA MIRA</t>
  </si>
  <si>
    <t>SUBV ENTIDAD URBANÍSTICA SEVILLA</t>
  </si>
  <si>
    <t>AYTO</t>
  </si>
  <si>
    <t>EJERC</t>
  </si>
  <si>
    <t>IMPORTE</t>
  </si>
  <si>
    <t>TOTAL TARIFA EQUILIBRIO</t>
  </si>
  <si>
    <t>PREMIOS BECAS Y PENSIONES</t>
  </si>
  <si>
    <t>TOTAL PREMIOS ESCAPARTISMO</t>
  </si>
  <si>
    <t>PMD</t>
  </si>
  <si>
    <t>CIFE</t>
  </si>
  <si>
    <t>SUBV. CLUB FUTBOL FUENLABRADA, SAD</t>
  </si>
  <si>
    <t>TOTAL SUBV. FUTBOL FUENLABRADA, SAD</t>
  </si>
  <si>
    <t>SUBV. BALONCESTO FUENLABRADA, SAD</t>
  </si>
  <si>
    <t>TOTAL SUBV. BALONCESTO FUENLABRADA, SAD</t>
  </si>
  <si>
    <t>TOTAL SUBVENCIONES CONCEDIDAS PARA ACTIVIDADES ECONOMICAS AYUNTAMIENTO</t>
  </si>
  <si>
    <t>TOTAL SUBVENCIONES CONCEDIDAS PARA ACTIVIDADES ECONOMICAS PMD</t>
  </si>
  <si>
    <t>TOTAL SUBVENCIONES CONCEDIDAS PARA ACTIVIDADES ECONOMICAS CIFE</t>
  </si>
  <si>
    <t>PMC</t>
  </si>
  <si>
    <t>TOTAL SUBVENCIONES CONCEDIDAS PARA ACTIVIDADES ECONOMICAS P.M.C.</t>
  </si>
  <si>
    <t>TOTAL CONVENIOS ENTIDADES URBANISTICAS Y COMUNIDADES DE PROPIETARIOS</t>
  </si>
  <si>
    <t>3021</t>
  </si>
  <si>
    <t>459</t>
  </si>
  <si>
    <t>48214</t>
  </si>
  <si>
    <t>48224</t>
  </si>
  <si>
    <t>48233</t>
  </si>
  <si>
    <t>48234</t>
  </si>
  <si>
    <t>48244</t>
  </si>
  <si>
    <t>48254</t>
  </si>
  <si>
    <t>48264</t>
  </si>
  <si>
    <t>48274</t>
  </si>
  <si>
    <t>48294</t>
  </si>
  <si>
    <t>48295</t>
  </si>
  <si>
    <t>48296</t>
  </si>
  <si>
    <t>48297</t>
  </si>
  <si>
    <t xml:space="preserve">CONVENIO FUNDACION MARÍA PAGÉS </t>
  </si>
  <si>
    <t>TOTAL  CONVENIO MARÍA PAGÉS</t>
  </si>
  <si>
    <t>APLICACIÓN PRESUPUESTARIA</t>
  </si>
  <si>
    <t>FOMENTO Y MODERNIZACIÓN EMPRESARIAL EN FUENLABRADA 2022</t>
  </si>
  <si>
    <t>GASTO EN AYUDAS O SUBVENCIONES PARA ACTIVIDADES ECONÓMICAS 2022</t>
  </si>
  <si>
    <t>SUBV.EXPLOTACIÓN FUENLABRADA SPORT 10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</si>
</sst>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6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4" fontId="0" fillId="0" borderId="0" xfId="0" applyNumberFormat="1"/>
    <xf numFmtId="0" fontId="1" fillId="4" borderId="0" xfId="0" applyFont="1" applyFill="1" applyAlignment="1">
      <alignment wrapText="1"/>
    </xf>
    <xf numFmtId="4" fontId="1" fillId="4" borderId="0" xfId="0" applyNumberFormat="1" applyFont="1" applyFill="1"/>
    <xf numFmtId="0" fontId="0" fillId="0" borderId="0" xfId="0" applyAlignment="1">
      <alignment horizontal="center" wrapText="1"/>
    </xf>
    <xf numFmtId="0" fontId="1" fillId="4" borderId="0" xfId="0" applyFont="1" applyFill="1"/>
    <xf numFmtId="4" fontId="4" fillId="4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1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applyFill="1"/>
    <xf numFmtId="4" fontId="2" fillId="4" borderId="0" xfId="0" applyNumberFormat="1" applyFont="1" applyFill="1" applyAlignment="1">
      <alignment horizontal="right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4" fontId="4" fillId="4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47"/>
  <sheetViews>
    <sheetView tabSelected="1" zoomScaleNormal="100" workbookViewId="0">
      <selection sqref="A1:G1"/>
    </sheetView>
  </sheetViews>
  <sheetFormatPr baseColWidth="10" defaultRowHeight="15" x14ac:dyDescent="0.25"/>
  <cols>
    <col min="5" max="5" width="12.5703125" customWidth="1"/>
    <col min="6" max="6" width="69.140625" customWidth="1"/>
    <col min="7" max="7" width="15.140625" customWidth="1"/>
  </cols>
  <sheetData>
    <row r="1" spans="1:84" ht="21" x14ac:dyDescent="0.35">
      <c r="A1" s="23" t="s">
        <v>48</v>
      </c>
      <c r="B1" s="23"/>
      <c r="C1" s="23"/>
      <c r="D1" s="23"/>
      <c r="E1" s="23"/>
      <c r="F1" s="23"/>
      <c r="G1" s="23"/>
    </row>
    <row r="2" spans="1:84" ht="21" x14ac:dyDescent="0.35">
      <c r="A2" s="2"/>
      <c r="B2" s="2"/>
      <c r="C2" s="2"/>
      <c r="D2" s="2"/>
      <c r="E2" s="2"/>
      <c r="F2" s="2"/>
      <c r="G2" s="2"/>
    </row>
    <row r="3" spans="1:84" ht="21" x14ac:dyDescent="0.35">
      <c r="A3" s="18" t="s">
        <v>12</v>
      </c>
      <c r="B3" s="19"/>
      <c r="C3" s="19"/>
      <c r="D3" s="19"/>
      <c r="E3" s="19"/>
      <c r="F3" s="19"/>
      <c r="G3" s="19"/>
    </row>
    <row r="4" spans="1:84" ht="15.75" x14ac:dyDescent="0.25">
      <c r="A4" s="17" t="s">
        <v>13</v>
      </c>
      <c r="B4" s="17" t="s">
        <v>46</v>
      </c>
      <c r="C4" s="17"/>
      <c r="D4" s="17"/>
      <c r="E4" s="17"/>
      <c r="F4" s="17"/>
      <c r="G4" s="17" t="s">
        <v>14</v>
      </c>
    </row>
    <row r="5" spans="1:84" s="8" customFormat="1" ht="15.95" customHeight="1" x14ac:dyDescent="0.35">
      <c r="A5" s="13">
        <v>2022</v>
      </c>
      <c r="B5" s="22" t="s">
        <v>30</v>
      </c>
      <c r="C5" s="22" t="s">
        <v>31</v>
      </c>
      <c r="D5" s="22" t="s">
        <v>32</v>
      </c>
      <c r="E5" s="7"/>
      <c r="F5" s="9" t="s">
        <v>0</v>
      </c>
      <c r="G5" s="10">
        <v>225000</v>
      </c>
      <c r="H5" s="6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</row>
    <row r="6" spans="1:84" s="8" customFormat="1" ht="15.95" customHeight="1" x14ac:dyDescent="0.35">
      <c r="A6" s="13">
        <v>2022</v>
      </c>
      <c r="B6" s="22" t="s">
        <v>30</v>
      </c>
      <c r="C6" s="22" t="s">
        <v>31</v>
      </c>
      <c r="D6" s="22" t="s">
        <v>33</v>
      </c>
      <c r="E6" s="7"/>
      <c r="F6" s="9" t="s">
        <v>1</v>
      </c>
      <c r="G6" s="10">
        <v>40000</v>
      </c>
      <c r="H6" s="6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s="8" customFormat="1" ht="15.95" customHeight="1" x14ac:dyDescent="0.35">
      <c r="A7" s="13">
        <v>2022</v>
      </c>
      <c r="B7" s="22" t="s">
        <v>30</v>
      </c>
      <c r="C7" s="22" t="s">
        <v>31</v>
      </c>
      <c r="D7" s="22" t="s">
        <v>34</v>
      </c>
      <c r="E7" s="7"/>
      <c r="F7" s="9" t="s">
        <v>2</v>
      </c>
      <c r="G7" s="10">
        <v>5000</v>
      </c>
      <c r="H7" s="6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1:84" s="8" customFormat="1" ht="15.95" customHeight="1" x14ac:dyDescent="0.35">
      <c r="A8" s="13">
        <v>2022</v>
      </c>
      <c r="B8" s="22" t="s">
        <v>30</v>
      </c>
      <c r="C8" s="22" t="s">
        <v>31</v>
      </c>
      <c r="D8" s="22" t="s">
        <v>35</v>
      </c>
      <c r="E8" s="7"/>
      <c r="F8" s="9" t="s">
        <v>3</v>
      </c>
      <c r="G8" s="10">
        <v>43000</v>
      </c>
      <c r="H8" s="6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8" customFormat="1" ht="15.95" customHeight="1" x14ac:dyDescent="0.35">
      <c r="A9" s="13">
        <v>2022</v>
      </c>
      <c r="B9" s="22" t="s">
        <v>30</v>
      </c>
      <c r="C9" s="22" t="s">
        <v>31</v>
      </c>
      <c r="D9" s="22" t="s">
        <v>36</v>
      </c>
      <c r="E9" s="7"/>
      <c r="F9" s="9" t="s">
        <v>4</v>
      </c>
      <c r="G9" s="10">
        <v>9000</v>
      </c>
      <c r="H9" s="6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8" customFormat="1" ht="15.95" customHeight="1" x14ac:dyDescent="0.35">
      <c r="A10" s="13">
        <v>2022</v>
      </c>
      <c r="B10" s="22" t="s">
        <v>30</v>
      </c>
      <c r="C10" s="22" t="s">
        <v>31</v>
      </c>
      <c r="D10" s="22" t="s">
        <v>37</v>
      </c>
      <c r="E10" s="7"/>
      <c r="F10" s="9" t="s">
        <v>5</v>
      </c>
      <c r="G10" s="10">
        <v>9000</v>
      </c>
      <c r="H10" s="6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s="8" customFormat="1" ht="15.95" customHeight="1" x14ac:dyDescent="0.35">
      <c r="A11" s="13">
        <v>2022</v>
      </c>
      <c r="B11" s="22" t="s">
        <v>30</v>
      </c>
      <c r="C11" s="22" t="s">
        <v>31</v>
      </c>
      <c r="D11" s="22" t="s">
        <v>38</v>
      </c>
      <c r="E11" s="7"/>
      <c r="F11" t="s">
        <v>6</v>
      </c>
      <c r="G11" s="10">
        <v>70000</v>
      </c>
      <c r="H11" s="6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s="8" customFormat="1" ht="15.95" customHeight="1" x14ac:dyDescent="0.35">
      <c r="A12" s="13">
        <v>2022</v>
      </c>
      <c r="B12" s="22" t="s">
        <v>30</v>
      </c>
      <c r="C12" s="22" t="s">
        <v>31</v>
      </c>
      <c r="D12" s="22" t="s">
        <v>39</v>
      </c>
      <c r="E12" s="7"/>
      <c r="F12" s="9" t="s">
        <v>7</v>
      </c>
      <c r="G12" s="10">
        <v>7500</v>
      </c>
      <c r="H12" s="6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s="8" customFormat="1" ht="15.95" customHeight="1" x14ac:dyDescent="0.35">
      <c r="A13" s="13">
        <v>2022</v>
      </c>
      <c r="B13" s="22" t="s">
        <v>30</v>
      </c>
      <c r="C13" s="22" t="s">
        <v>31</v>
      </c>
      <c r="D13" s="22" t="s">
        <v>40</v>
      </c>
      <c r="E13" s="7"/>
      <c r="F13" s="9" t="s">
        <v>8</v>
      </c>
      <c r="G13" s="10">
        <v>25000</v>
      </c>
      <c r="H13" s="6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s="8" customFormat="1" ht="15.95" customHeight="1" x14ac:dyDescent="0.35">
      <c r="A14" s="13">
        <v>2022</v>
      </c>
      <c r="B14" s="22" t="s">
        <v>30</v>
      </c>
      <c r="C14" s="22" t="s">
        <v>31</v>
      </c>
      <c r="D14" s="22" t="s">
        <v>41</v>
      </c>
      <c r="E14" s="7"/>
      <c r="F14" s="9" t="s">
        <v>9</v>
      </c>
      <c r="G14" s="10">
        <v>5000</v>
      </c>
      <c r="H14" s="6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8" customFormat="1" ht="15.95" customHeight="1" x14ac:dyDescent="0.35">
      <c r="A15" s="13">
        <v>2022</v>
      </c>
      <c r="B15" s="22" t="s">
        <v>30</v>
      </c>
      <c r="C15" s="22" t="s">
        <v>31</v>
      </c>
      <c r="D15" s="22" t="s">
        <v>42</v>
      </c>
      <c r="E15" s="7"/>
      <c r="F15" s="9" t="s">
        <v>10</v>
      </c>
      <c r="G15" s="10">
        <v>5000</v>
      </c>
      <c r="H15" s="6"/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s="8" customFormat="1" ht="15.95" customHeight="1" x14ac:dyDescent="0.35">
      <c r="A16" s="13">
        <v>2022</v>
      </c>
      <c r="B16" s="22" t="s">
        <v>30</v>
      </c>
      <c r="C16" s="22" t="s">
        <v>31</v>
      </c>
      <c r="D16" s="22" t="s">
        <v>43</v>
      </c>
      <c r="E16" s="7"/>
      <c r="F16" s="9" t="s">
        <v>11</v>
      </c>
      <c r="G16" s="10">
        <v>10000</v>
      </c>
      <c r="H16" s="6"/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s="8" customFormat="1" ht="15.95" customHeight="1" x14ac:dyDescent="0.35">
      <c r="A17" s="5"/>
      <c r="B17" s="5"/>
      <c r="C17" s="5"/>
      <c r="D17" s="5"/>
      <c r="E17" s="5"/>
      <c r="F17" s="24" t="s">
        <v>29</v>
      </c>
      <c r="G17" s="26">
        <f>SUM(G5:G16)</f>
        <v>453500</v>
      </c>
      <c r="H17" s="6"/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s="5" customFormat="1" ht="21" x14ac:dyDescent="0.35">
      <c r="A18" s="6"/>
      <c r="B18" s="6"/>
      <c r="C18" s="6"/>
      <c r="D18" s="6"/>
      <c r="E18" s="6"/>
      <c r="F18" s="25"/>
      <c r="G18" s="27"/>
      <c r="H18" s="6"/>
      <c r="I18" s="6"/>
    </row>
    <row r="19" spans="1:84" x14ac:dyDescent="0.25">
      <c r="A19" s="16"/>
    </row>
    <row r="20" spans="1:84" x14ac:dyDescent="0.25">
      <c r="A20" s="16">
        <v>2022</v>
      </c>
      <c r="B20">
        <v>4061</v>
      </c>
      <c r="C20">
        <v>342</v>
      </c>
      <c r="D20">
        <v>47901</v>
      </c>
      <c r="F20" t="s">
        <v>49</v>
      </c>
      <c r="G20" s="1">
        <v>1593780.51</v>
      </c>
    </row>
    <row r="21" spans="1:84" x14ac:dyDescent="0.25">
      <c r="A21" s="16"/>
      <c r="F21" s="14" t="s">
        <v>15</v>
      </c>
      <c r="G21" s="15">
        <f>SUM(G20)</f>
        <v>1593780.51</v>
      </c>
    </row>
    <row r="22" spans="1:84" x14ac:dyDescent="0.25">
      <c r="A22" s="16"/>
    </row>
    <row r="23" spans="1:84" x14ac:dyDescent="0.25">
      <c r="A23" s="16">
        <v>2022</v>
      </c>
      <c r="B23">
        <v>3021</v>
      </c>
      <c r="C23">
        <v>430</v>
      </c>
      <c r="D23">
        <v>48100</v>
      </c>
      <c r="F23" t="s">
        <v>16</v>
      </c>
      <c r="G23" s="1">
        <v>23000</v>
      </c>
    </row>
    <row r="24" spans="1:84" x14ac:dyDescent="0.25">
      <c r="A24" s="16"/>
      <c r="F24" s="14" t="s">
        <v>17</v>
      </c>
      <c r="G24" s="15">
        <f>SUM(G23)</f>
        <v>23000</v>
      </c>
    </row>
    <row r="25" spans="1:84" x14ac:dyDescent="0.25">
      <c r="A25" s="16"/>
      <c r="F25" s="4"/>
      <c r="G25" s="3"/>
    </row>
    <row r="26" spans="1:84" ht="30" x14ac:dyDescent="0.25">
      <c r="A26" s="16"/>
      <c r="F26" s="11" t="s">
        <v>24</v>
      </c>
      <c r="G26" s="12">
        <f>G17+G21+G24</f>
        <v>2070280.51</v>
      </c>
    </row>
    <row r="27" spans="1:84" x14ac:dyDescent="0.25">
      <c r="A27" s="14" t="s">
        <v>18</v>
      </c>
      <c r="B27" s="20"/>
      <c r="C27" s="20"/>
      <c r="D27" s="20"/>
      <c r="E27" s="20"/>
      <c r="F27" s="20"/>
      <c r="G27" s="20"/>
    </row>
    <row r="28" spans="1:84" x14ac:dyDescent="0.25">
      <c r="A28" s="16"/>
    </row>
    <row r="29" spans="1:84" x14ac:dyDescent="0.25">
      <c r="A29" s="16">
        <v>2022</v>
      </c>
      <c r="B29">
        <v>4069</v>
      </c>
      <c r="C29">
        <v>341</v>
      </c>
      <c r="D29">
        <v>47914</v>
      </c>
      <c r="F29" t="s">
        <v>20</v>
      </c>
      <c r="G29" s="1">
        <v>600000</v>
      </c>
    </row>
    <row r="30" spans="1:84" x14ac:dyDescent="0.25">
      <c r="A30" s="16"/>
      <c r="F30" s="4" t="s">
        <v>21</v>
      </c>
      <c r="G30" s="3">
        <f>SUM(G29)</f>
        <v>600000</v>
      </c>
    </row>
    <row r="31" spans="1:84" x14ac:dyDescent="0.25">
      <c r="A31" s="16"/>
      <c r="G31" s="1"/>
    </row>
    <row r="32" spans="1:84" x14ac:dyDescent="0.25">
      <c r="A32" s="16">
        <v>2022</v>
      </c>
      <c r="B32">
        <v>4069</v>
      </c>
      <c r="C32">
        <v>341</v>
      </c>
      <c r="D32">
        <v>47913</v>
      </c>
      <c r="F32" t="s">
        <v>22</v>
      </c>
      <c r="G32" s="1">
        <v>1424350</v>
      </c>
    </row>
    <row r="33" spans="1:8" x14ac:dyDescent="0.25">
      <c r="A33" s="16"/>
      <c r="F33" s="4" t="s">
        <v>23</v>
      </c>
      <c r="G33" s="3">
        <f>SUM(G32)</f>
        <v>1424350</v>
      </c>
    </row>
    <row r="34" spans="1:8" x14ac:dyDescent="0.25">
      <c r="A34" s="16"/>
      <c r="G34" s="1"/>
    </row>
    <row r="35" spans="1:8" ht="30" x14ac:dyDescent="0.25">
      <c r="A35" s="16"/>
      <c r="F35" s="11" t="s">
        <v>25</v>
      </c>
      <c r="G35" s="15">
        <f>G30+G33</f>
        <v>2024350</v>
      </c>
    </row>
    <row r="36" spans="1:8" x14ac:dyDescent="0.25">
      <c r="A36" s="18" t="s">
        <v>19</v>
      </c>
      <c r="B36" s="20"/>
      <c r="C36" s="20"/>
      <c r="D36" s="20"/>
      <c r="E36" s="20"/>
      <c r="F36" s="20"/>
      <c r="G36" s="21"/>
    </row>
    <row r="37" spans="1:8" x14ac:dyDescent="0.25">
      <c r="A37" s="16"/>
      <c r="F37" s="5"/>
      <c r="G37" s="1"/>
      <c r="H37" s="1"/>
    </row>
    <row r="38" spans="1:8" x14ac:dyDescent="0.25">
      <c r="A38" s="16">
        <v>2022</v>
      </c>
      <c r="B38">
        <v>3029</v>
      </c>
      <c r="C38">
        <v>241</v>
      </c>
      <c r="D38">
        <v>47900</v>
      </c>
      <c r="F38" s="5" t="s">
        <v>47</v>
      </c>
      <c r="G38" s="1">
        <v>161107.75</v>
      </c>
      <c r="H38" s="1"/>
    </row>
    <row r="39" spans="1:8" x14ac:dyDescent="0.25">
      <c r="A39" s="16"/>
      <c r="F39" s="5"/>
      <c r="G39" s="1"/>
      <c r="H39" s="1"/>
    </row>
    <row r="40" spans="1:8" x14ac:dyDescent="0.25">
      <c r="A40" s="16"/>
      <c r="G40" s="1"/>
      <c r="H40" s="1"/>
    </row>
    <row r="41" spans="1:8" x14ac:dyDescent="0.25">
      <c r="A41" s="16"/>
      <c r="F41" s="11" t="s">
        <v>26</v>
      </c>
      <c r="G41" s="15">
        <f>+G38</f>
        <v>161107.75</v>
      </c>
      <c r="H41" s="1"/>
    </row>
    <row r="42" spans="1:8" x14ac:dyDescent="0.25">
      <c r="A42" s="16"/>
    </row>
    <row r="43" spans="1:8" x14ac:dyDescent="0.25">
      <c r="A43" s="14" t="s">
        <v>27</v>
      </c>
      <c r="B43" s="20"/>
      <c r="C43" s="20"/>
      <c r="D43" s="20"/>
      <c r="E43" s="20"/>
      <c r="F43" s="20"/>
      <c r="G43" s="20"/>
    </row>
    <row r="44" spans="1:8" x14ac:dyDescent="0.25">
      <c r="A44" s="16">
        <v>2022</v>
      </c>
      <c r="B44">
        <v>4059</v>
      </c>
      <c r="C44">
        <v>3343</v>
      </c>
      <c r="D44">
        <v>48003</v>
      </c>
      <c r="F44" t="s">
        <v>44</v>
      </c>
      <c r="G44" s="1">
        <v>90000</v>
      </c>
    </row>
    <row r="45" spans="1:8" x14ac:dyDescent="0.25">
      <c r="F45" s="4" t="s">
        <v>45</v>
      </c>
      <c r="G45" s="3">
        <f>+G44</f>
        <v>90000</v>
      </c>
    </row>
    <row r="47" spans="1:8" ht="30" x14ac:dyDescent="0.25">
      <c r="F47" s="11" t="s">
        <v>28</v>
      </c>
      <c r="G47" s="15">
        <f>+G45</f>
        <v>90000</v>
      </c>
    </row>
  </sheetData>
  <mergeCells count="3">
    <mergeCell ref="A1:G1"/>
    <mergeCell ref="F17:F18"/>
    <mergeCell ref="G17:G18"/>
  </mergeCells>
  <pageMargins left="0.7" right="0.7" top="0.75" bottom="0.75" header="0.3" footer="0.3"/>
  <pageSetup paperSize="9" scale="61" orientation="portrait" r:id="rId1"/>
  <colBreaks count="2" manualBreakCount="2">
    <brk id="7" max="47" man="1"/>
    <brk id="45" max="1048575" man="1"/>
  </colBreaks>
  <ignoredErrors>
    <ignoredError sqref="B16:D16 B5:D5 B6:D6 B7:D7 B8:D8 B9:D9 B10:D10 B11:D11 B12:D12 B13:D13 B14:D14 B15: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DESGLOSE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Maria de la Hoz Martinez de Tomas</cp:lastModifiedBy>
  <cp:lastPrinted>2023-05-22T07:25:09Z</cp:lastPrinted>
  <dcterms:created xsi:type="dcterms:W3CDTF">2021-05-18T10:56:52Z</dcterms:created>
  <dcterms:modified xsi:type="dcterms:W3CDTF">2023-10-04T10:05:49Z</dcterms:modified>
</cp:coreProperties>
</file>